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9045" activeTab="2"/>
  </bookViews>
  <sheets>
    <sheet name="repasp" sheetId="1" r:id="rId1"/>
    <sheet name="Hoja3" sheetId="3" state="hidden" r:id="rId2"/>
    <sheet name="resumen x mes " sheetId="4" r:id="rId3"/>
    <sheet name="saldp" sheetId="2" r:id="rId4"/>
  </sheets>
  <definedNames>
    <definedName name="SegmentaciónDeDatos_jornada">#N/A</definedName>
    <definedName name="SegmentaciónDeDatos_quincena">#N/A</definedName>
  </definedNames>
  <calcPr calcId="152511"/>
  <pivotCaches>
    <pivotCache cacheId="21" r:id="rId5"/>
    <pivotCache cacheId="19" r:id="rId6"/>
  </pivotCaches>
  <extLst>
    <ext xmlns:x14="http://schemas.microsoft.com/office/spreadsheetml/2009/9/main" uri="{BBE1A952-AA13-448e-AADC-164F8A28A991}">
      <x14:slicerCaches>
        <x14:slicerCache r:id="rId7"/>
        <x14:slicerCache r:id="rId8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2" l="1"/>
  <c r="A3" i="2"/>
  <c r="D3" i="2" s="1"/>
  <c r="A4" i="2"/>
  <c r="A5" i="2"/>
  <c r="D5" i="2" s="1"/>
  <c r="A6" i="2"/>
  <c r="B6" i="2" s="1"/>
  <c r="A7" i="2"/>
  <c r="D7" i="2" s="1"/>
  <c r="A8" i="2"/>
  <c r="A9" i="2"/>
  <c r="A10" i="2"/>
  <c r="A11" i="2"/>
  <c r="C11" i="2" s="1"/>
  <c r="A12" i="2"/>
  <c r="A13" i="2"/>
  <c r="A14" i="2"/>
  <c r="B14" i="2" s="1"/>
  <c r="A15" i="2"/>
  <c r="C15" i="2" s="1"/>
  <c r="A16" i="2"/>
  <c r="A17" i="2"/>
  <c r="A18" i="2"/>
  <c r="A19" i="2"/>
  <c r="C19" i="2" s="1"/>
  <c r="A20" i="2"/>
  <c r="A21" i="2"/>
  <c r="A22" i="2"/>
  <c r="A23" i="2"/>
  <c r="C23" i="2" s="1"/>
  <c r="A24" i="2"/>
  <c r="D24" i="2" s="1"/>
  <c r="A25" i="2"/>
  <c r="D25" i="2" s="1"/>
  <c r="A26" i="2"/>
  <c r="A27" i="2"/>
  <c r="C27" i="2" s="1"/>
  <c r="A28" i="2"/>
  <c r="A29" i="2"/>
  <c r="D29" i="2" s="1"/>
  <c r="A30" i="2"/>
  <c r="A31" i="2"/>
  <c r="C31" i="2" s="1"/>
  <c r="A32" i="2"/>
  <c r="A33" i="2"/>
  <c r="D33" i="2" s="1"/>
  <c r="A34" i="2"/>
  <c r="A35" i="2"/>
  <c r="C35" i="2" s="1"/>
  <c r="A36" i="2"/>
  <c r="A37" i="2"/>
  <c r="D37" i="2" s="1"/>
  <c r="A38" i="2"/>
  <c r="A39" i="2"/>
  <c r="C39" i="2" s="1"/>
  <c r="A40" i="2"/>
  <c r="A41" i="2"/>
  <c r="D41" i="2" s="1"/>
  <c r="A42" i="2"/>
  <c r="A43" i="2"/>
  <c r="C43" i="2" s="1"/>
  <c r="A44" i="2"/>
  <c r="A45" i="2"/>
  <c r="D45" i="2" s="1"/>
  <c r="A46" i="2"/>
  <c r="A47" i="2"/>
  <c r="C47" i="2" s="1"/>
  <c r="A48" i="2"/>
  <c r="A49" i="2"/>
  <c r="D49" i="2" s="1"/>
  <c r="A50" i="2"/>
  <c r="A51" i="2"/>
  <c r="C51" i="2" s="1"/>
  <c r="A52" i="2"/>
  <c r="A53" i="2"/>
  <c r="A54" i="2"/>
  <c r="A55" i="2"/>
  <c r="C55" i="2" s="1"/>
  <c r="A56" i="2"/>
  <c r="A57" i="2"/>
  <c r="D57" i="2" s="1"/>
  <c r="A58" i="2"/>
  <c r="A59" i="2"/>
  <c r="C59" i="2" s="1"/>
  <c r="A60" i="2"/>
  <c r="A61" i="2"/>
  <c r="D61" i="2" s="1"/>
  <c r="A62" i="2"/>
  <c r="A63" i="2"/>
  <c r="C63" i="2" s="1"/>
  <c r="A64" i="2"/>
  <c r="A65" i="2"/>
  <c r="D65" i="2" s="1"/>
  <c r="A66" i="2"/>
  <c r="A67" i="2"/>
  <c r="C67" i="2" s="1"/>
  <c r="A68" i="2"/>
  <c r="A69" i="2"/>
  <c r="D69" i="2" s="1"/>
  <c r="A70" i="2"/>
  <c r="A71" i="2"/>
  <c r="C71" i="2" s="1"/>
  <c r="A72" i="2"/>
  <c r="A73" i="2"/>
  <c r="D73" i="2" s="1"/>
  <c r="A74" i="2"/>
  <c r="A75" i="2"/>
  <c r="C75" i="2" s="1"/>
  <c r="A76" i="2"/>
  <c r="A77" i="2"/>
  <c r="D77" i="2" s="1"/>
  <c r="A78" i="2"/>
  <c r="A79" i="2"/>
  <c r="D79" i="2" s="1"/>
  <c r="A80" i="2"/>
  <c r="A81" i="2"/>
  <c r="D81" i="2" s="1"/>
  <c r="A82" i="2"/>
  <c r="A83" i="2"/>
  <c r="D83" i="2" s="1"/>
  <c r="A84" i="2"/>
  <c r="A85" i="2"/>
  <c r="D85" i="2" s="1"/>
  <c r="A86" i="2"/>
  <c r="A87" i="2"/>
  <c r="D87" i="2" s="1"/>
  <c r="A88" i="2"/>
  <c r="D88" i="2" s="1"/>
  <c r="A89" i="2"/>
  <c r="D89" i="2" s="1"/>
  <c r="A90" i="2"/>
  <c r="A91" i="2"/>
  <c r="D91" i="2" s="1"/>
  <c r="A92" i="2"/>
  <c r="A93" i="2"/>
  <c r="D93" i="2" s="1"/>
  <c r="A94" i="2"/>
  <c r="A95" i="2"/>
  <c r="D95" i="2" s="1"/>
  <c r="A96" i="2"/>
  <c r="A97" i="2"/>
  <c r="D97" i="2" s="1"/>
  <c r="A98" i="2"/>
  <c r="A99" i="2"/>
  <c r="D99" i="2" s="1"/>
  <c r="A100" i="2"/>
  <c r="A101" i="2"/>
  <c r="D101" i="2" s="1"/>
  <c r="A102" i="2"/>
  <c r="A103" i="2"/>
  <c r="A104" i="2"/>
  <c r="A105" i="2"/>
  <c r="D105" i="2" s="1"/>
  <c r="A106" i="2"/>
  <c r="A107" i="2"/>
  <c r="D107" i="2" s="1"/>
  <c r="A108" i="2"/>
  <c r="A109" i="2"/>
  <c r="D109" i="2" s="1"/>
  <c r="A110" i="2"/>
  <c r="A111" i="2"/>
  <c r="D111" i="2" s="1"/>
  <c r="A112" i="2"/>
  <c r="A113" i="2"/>
  <c r="D113" i="2" s="1"/>
  <c r="A114" i="2"/>
  <c r="A115" i="2"/>
  <c r="D115" i="2" s="1"/>
  <c r="A116" i="2"/>
  <c r="A117" i="2"/>
  <c r="D117" i="2" s="1"/>
  <c r="A118" i="2"/>
  <c r="A119" i="2"/>
  <c r="A120" i="2"/>
  <c r="A121" i="2"/>
  <c r="D121" i="2" s="1"/>
  <c r="A122" i="2"/>
  <c r="A123" i="2"/>
  <c r="D123" i="2" s="1"/>
  <c r="A124" i="2"/>
  <c r="A125" i="2"/>
  <c r="D125" i="2" s="1"/>
  <c r="A126" i="2"/>
  <c r="A127" i="2"/>
  <c r="D127" i="2" s="1"/>
  <c r="A128" i="2"/>
  <c r="A129" i="2"/>
  <c r="D129" i="2" s="1"/>
  <c r="A130" i="2"/>
  <c r="A131" i="2"/>
  <c r="D131" i="2" s="1"/>
  <c r="A132" i="2"/>
  <c r="A133" i="2"/>
  <c r="D133" i="2" s="1"/>
  <c r="A134" i="2"/>
  <c r="A135" i="2"/>
  <c r="D135" i="2" s="1"/>
  <c r="A136" i="2"/>
  <c r="A137" i="2"/>
  <c r="D137" i="2" s="1"/>
  <c r="A138" i="2"/>
  <c r="A139" i="2"/>
  <c r="D139" i="2" s="1"/>
  <c r="A140" i="2"/>
  <c r="A141" i="2"/>
  <c r="D141" i="2" s="1"/>
  <c r="A142" i="2"/>
  <c r="A143" i="2"/>
  <c r="D143" i="2" s="1"/>
  <c r="A144" i="2"/>
  <c r="A145" i="2"/>
  <c r="D145" i="2" s="1"/>
  <c r="A146" i="2"/>
  <c r="A147" i="2"/>
  <c r="D147" i="2" s="1"/>
  <c r="A148" i="2"/>
  <c r="A149" i="2"/>
  <c r="D149" i="2" s="1"/>
  <c r="A150" i="2"/>
  <c r="A151" i="2"/>
  <c r="A152" i="2"/>
  <c r="D152" i="2" s="1"/>
  <c r="A153" i="2"/>
  <c r="D153" i="2" s="1"/>
  <c r="A154" i="2"/>
  <c r="A155" i="2"/>
  <c r="D155" i="2" s="1"/>
  <c r="A156" i="2"/>
  <c r="A157" i="2"/>
  <c r="D157" i="2" s="1"/>
  <c r="A158" i="2"/>
  <c r="A159" i="2"/>
  <c r="D159" i="2" s="1"/>
  <c r="A160" i="2"/>
  <c r="A161" i="2"/>
  <c r="D161" i="2" s="1"/>
  <c r="A162" i="2"/>
  <c r="A163" i="2"/>
  <c r="D163" i="2" s="1"/>
  <c r="A164" i="2"/>
  <c r="A165" i="2"/>
  <c r="D165" i="2" s="1"/>
  <c r="A166" i="2"/>
  <c r="A167" i="2"/>
  <c r="D167" i="2" s="1"/>
  <c r="A168" i="2"/>
  <c r="A169" i="2"/>
  <c r="D169" i="2" s="1"/>
  <c r="A170" i="2"/>
  <c r="A171" i="2"/>
  <c r="D171" i="2" s="1"/>
  <c r="A172" i="2"/>
  <c r="A173" i="2"/>
  <c r="D173" i="2" s="1"/>
  <c r="A174" i="2"/>
  <c r="A175" i="2"/>
  <c r="D175" i="2" s="1"/>
  <c r="A176" i="2"/>
  <c r="A177" i="2"/>
  <c r="A178" i="2"/>
  <c r="A179" i="2"/>
  <c r="D179" i="2" s="1"/>
  <c r="A180" i="2"/>
  <c r="A181" i="2"/>
  <c r="D181" i="2" s="1"/>
  <c r="A182" i="2"/>
  <c r="A183" i="2"/>
  <c r="D183" i="2" s="1"/>
  <c r="A184" i="2"/>
  <c r="A185" i="2"/>
  <c r="D185" i="2" s="1"/>
  <c r="A186" i="2"/>
  <c r="A187" i="2"/>
  <c r="D187" i="2" s="1"/>
  <c r="A188" i="2"/>
  <c r="A189" i="2"/>
  <c r="D189" i="2" s="1"/>
  <c r="A190" i="2"/>
  <c r="A191" i="2"/>
  <c r="D191" i="2" s="1"/>
  <c r="A192" i="2"/>
  <c r="A193" i="2"/>
  <c r="D193" i="2" s="1"/>
  <c r="A194" i="2"/>
  <c r="A195" i="2"/>
  <c r="D195" i="2" s="1"/>
  <c r="A196" i="2"/>
  <c r="A197" i="2"/>
  <c r="D197" i="2" s="1"/>
  <c r="A198" i="2"/>
  <c r="A199" i="2"/>
  <c r="D199" i="2" s="1"/>
  <c r="A200" i="2"/>
  <c r="A201" i="2"/>
  <c r="D201" i="2" s="1"/>
  <c r="A202" i="2"/>
  <c r="A203" i="2"/>
  <c r="D203" i="2" s="1"/>
  <c r="A204" i="2"/>
  <c r="A205" i="2"/>
  <c r="D205" i="2" s="1"/>
  <c r="A206" i="2"/>
  <c r="A207" i="2"/>
  <c r="D207" i="2" s="1"/>
  <c r="A208" i="2"/>
  <c r="A209" i="2"/>
  <c r="D209" i="2" s="1"/>
  <c r="A210" i="2"/>
  <c r="A211" i="2"/>
  <c r="D211" i="2" s="1"/>
  <c r="A212" i="2"/>
  <c r="A213" i="2"/>
  <c r="D213" i="2" s="1"/>
  <c r="A214" i="2"/>
  <c r="A215" i="2"/>
  <c r="D215" i="2" s="1"/>
  <c r="A216" i="2"/>
  <c r="D216" i="2" s="1"/>
  <c r="A217" i="2"/>
  <c r="D217" i="2" s="1"/>
  <c r="A218" i="2"/>
  <c r="A219" i="2"/>
  <c r="D219" i="2" s="1"/>
  <c r="A220" i="2"/>
  <c r="A221" i="2"/>
  <c r="D221" i="2" s="1"/>
  <c r="A222" i="2"/>
  <c r="A223" i="2"/>
  <c r="D223" i="2" s="1"/>
  <c r="A224" i="2"/>
  <c r="A225" i="2"/>
  <c r="D225" i="2" s="1"/>
  <c r="A226" i="2"/>
  <c r="A227" i="2"/>
  <c r="D227" i="2" s="1"/>
  <c r="A228" i="2"/>
  <c r="A229" i="2"/>
  <c r="D229" i="2" s="1"/>
  <c r="A230" i="2"/>
  <c r="A231" i="2"/>
  <c r="D231" i="2" s="1"/>
  <c r="A232" i="2"/>
  <c r="A233" i="2"/>
  <c r="D233" i="2" s="1"/>
  <c r="A234" i="2"/>
  <c r="A235" i="2"/>
  <c r="D235" i="2" s="1"/>
  <c r="A236" i="2"/>
  <c r="A237" i="2"/>
  <c r="D237" i="2" s="1"/>
  <c r="A238" i="2"/>
  <c r="A239" i="2"/>
  <c r="D239" i="2" s="1"/>
  <c r="A240" i="2"/>
  <c r="A241" i="2"/>
  <c r="D241" i="2" s="1"/>
  <c r="A242" i="2"/>
  <c r="A243" i="2"/>
  <c r="D243" i="2" s="1"/>
  <c r="A244" i="2"/>
  <c r="A245" i="2"/>
  <c r="D245" i="2" s="1"/>
  <c r="A246" i="2"/>
  <c r="A247" i="2"/>
  <c r="D247" i="2" s="1"/>
  <c r="A248" i="2"/>
  <c r="A249" i="2"/>
  <c r="D249" i="2" s="1"/>
  <c r="A250" i="2"/>
  <c r="A251" i="2"/>
  <c r="A252" i="2"/>
  <c r="A253" i="2"/>
  <c r="D253" i="2" s="1"/>
  <c r="A254" i="2"/>
  <c r="A255" i="2"/>
  <c r="D255" i="2" s="1"/>
  <c r="A256" i="2"/>
  <c r="A257" i="2"/>
  <c r="D257" i="2" s="1"/>
  <c r="A258" i="2"/>
  <c r="A259" i="2"/>
  <c r="D259" i="2" s="1"/>
  <c r="A260" i="2"/>
  <c r="A261" i="2"/>
  <c r="D261" i="2" s="1"/>
  <c r="A262" i="2"/>
  <c r="A263" i="2"/>
  <c r="D263" i="2" s="1"/>
  <c r="A264" i="2"/>
  <c r="A265" i="2"/>
  <c r="D265" i="2" s="1"/>
  <c r="A266" i="2"/>
  <c r="A267" i="2"/>
  <c r="D267" i="2" s="1"/>
  <c r="A268" i="2"/>
  <c r="A269" i="2"/>
  <c r="D269" i="2" s="1"/>
  <c r="A270" i="2"/>
  <c r="A271" i="2"/>
  <c r="D271" i="2" s="1"/>
  <c r="A272" i="2"/>
  <c r="A273" i="2"/>
  <c r="D273" i="2" s="1"/>
  <c r="A274" i="2"/>
  <c r="A275" i="2"/>
  <c r="D275" i="2" s="1"/>
  <c r="A276" i="2"/>
  <c r="A277" i="2"/>
  <c r="D277" i="2" s="1"/>
  <c r="A278" i="2"/>
  <c r="A279" i="2"/>
  <c r="D279" i="2" s="1"/>
  <c r="A280" i="2"/>
  <c r="D280" i="2" s="1"/>
  <c r="A281" i="2"/>
  <c r="D281" i="2" s="1"/>
  <c r="A282" i="2"/>
  <c r="A283" i="2"/>
  <c r="D283" i="2" s="1"/>
  <c r="A284" i="2"/>
  <c r="A285" i="2"/>
  <c r="D285" i="2" s="1"/>
  <c r="A286" i="2"/>
  <c r="A287" i="2"/>
  <c r="D287" i="2" s="1"/>
  <c r="A288" i="2"/>
  <c r="A289" i="2"/>
  <c r="D289" i="2" s="1"/>
  <c r="A290" i="2"/>
  <c r="A291" i="2"/>
  <c r="D291" i="2" s="1"/>
  <c r="A292" i="2"/>
  <c r="A293" i="2"/>
  <c r="D293" i="2" s="1"/>
  <c r="A294" i="2"/>
  <c r="A295" i="2"/>
  <c r="D295" i="2" s="1"/>
  <c r="A296" i="2"/>
  <c r="A297" i="2"/>
  <c r="A298" i="2"/>
  <c r="A299" i="2"/>
  <c r="D299" i="2" s="1"/>
  <c r="A300" i="2"/>
  <c r="A301" i="2"/>
  <c r="D301" i="2" s="1"/>
  <c r="A302" i="2"/>
  <c r="A303" i="2"/>
  <c r="D303" i="2" s="1"/>
  <c r="A304" i="2"/>
  <c r="A305" i="2"/>
  <c r="D305" i="2" s="1"/>
  <c r="A306" i="2"/>
  <c r="A307" i="2"/>
  <c r="D307" i="2" s="1"/>
  <c r="A308" i="2"/>
  <c r="A309" i="2"/>
  <c r="D309" i="2" s="1"/>
  <c r="A310" i="2"/>
  <c r="A311" i="2"/>
  <c r="D311" i="2" s="1"/>
  <c r="A312" i="2"/>
  <c r="A313" i="2"/>
  <c r="D313" i="2" s="1"/>
  <c r="A314" i="2"/>
  <c r="A315" i="2"/>
  <c r="D315" i="2" s="1"/>
  <c r="A316" i="2"/>
  <c r="A317" i="2"/>
  <c r="D317" i="2" s="1"/>
  <c r="A318" i="2"/>
  <c r="A319" i="2"/>
  <c r="D319" i="2" s="1"/>
  <c r="A320" i="2"/>
  <c r="A321" i="2"/>
  <c r="D321" i="2" s="1"/>
  <c r="A322" i="2"/>
  <c r="A323" i="2"/>
  <c r="D323" i="2" s="1"/>
  <c r="A324" i="2"/>
  <c r="A325" i="2"/>
  <c r="D325" i="2" s="1"/>
  <c r="A326" i="2"/>
  <c r="A327" i="2"/>
  <c r="D327" i="2" s="1"/>
  <c r="A328" i="2"/>
  <c r="A329" i="2"/>
  <c r="D329" i="2" s="1"/>
  <c r="A330" i="2"/>
  <c r="A331" i="2"/>
  <c r="D331" i="2" s="1"/>
  <c r="A332" i="2"/>
  <c r="A333" i="2"/>
  <c r="D333" i="2" s="1"/>
  <c r="A334" i="2"/>
  <c r="A335" i="2"/>
  <c r="D335" i="2" s="1"/>
  <c r="A336" i="2"/>
  <c r="A337" i="2"/>
  <c r="D337" i="2" s="1"/>
  <c r="A338" i="2"/>
  <c r="A339" i="2"/>
  <c r="D339" i="2" s="1"/>
  <c r="A340" i="2"/>
  <c r="A341" i="2"/>
  <c r="D341" i="2" s="1"/>
  <c r="A342" i="2"/>
  <c r="A343" i="2"/>
  <c r="D343" i="2" s="1"/>
  <c r="A344" i="2"/>
  <c r="D344" i="2" s="1"/>
  <c r="A345" i="2"/>
  <c r="D345" i="2" s="1"/>
  <c r="A346" i="2"/>
  <c r="A347" i="2"/>
  <c r="D347" i="2" s="1"/>
  <c r="A348" i="2"/>
  <c r="A349" i="2"/>
  <c r="D349" i="2" s="1"/>
  <c r="A350" i="2"/>
  <c r="A351" i="2"/>
  <c r="D351" i="2" s="1"/>
  <c r="A352" i="2"/>
  <c r="A353" i="2"/>
  <c r="D353" i="2" s="1"/>
  <c r="A354" i="2"/>
  <c r="A355" i="2"/>
  <c r="D355" i="2" s="1"/>
  <c r="A356" i="2"/>
  <c r="A357" i="2"/>
  <c r="D357" i="2" s="1"/>
  <c r="A358" i="2"/>
  <c r="A359" i="2"/>
  <c r="D359" i="2" s="1"/>
  <c r="A360" i="2"/>
  <c r="A361" i="2"/>
  <c r="D361" i="2" s="1"/>
  <c r="A362" i="2"/>
  <c r="A363" i="2"/>
  <c r="D363" i="2" s="1"/>
  <c r="A364" i="2"/>
  <c r="A365" i="2"/>
  <c r="D365" i="2" s="1"/>
  <c r="A366" i="2"/>
  <c r="A367" i="2"/>
  <c r="D367" i="2" s="1"/>
  <c r="A368" i="2"/>
  <c r="A369" i="2"/>
  <c r="D369" i="2" s="1"/>
  <c r="A370" i="2"/>
  <c r="A371" i="2"/>
  <c r="D371" i="2" s="1"/>
  <c r="A372" i="2"/>
  <c r="A373" i="2"/>
  <c r="D373" i="2" s="1"/>
  <c r="A374" i="2"/>
  <c r="A375" i="2"/>
  <c r="D375" i="2" s="1"/>
  <c r="A376" i="2"/>
  <c r="A377" i="2"/>
  <c r="D377" i="2" s="1"/>
  <c r="A378" i="2"/>
  <c r="A379" i="2"/>
  <c r="D379" i="2" s="1"/>
  <c r="A380" i="2"/>
  <c r="A381" i="2"/>
  <c r="D381" i="2" s="1"/>
  <c r="A382" i="2"/>
  <c r="A383" i="2"/>
  <c r="D383" i="2" s="1"/>
  <c r="A384" i="2"/>
  <c r="A385" i="2"/>
  <c r="D385" i="2" s="1"/>
  <c r="A386" i="2"/>
  <c r="A387" i="2"/>
  <c r="D387" i="2" s="1"/>
  <c r="A388" i="2"/>
  <c r="A389" i="2"/>
  <c r="D389" i="2" s="1"/>
  <c r="A390" i="2"/>
  <c r="A391" i="2"/>
  <c r="D391" i="2" s="1"/>
  <c r="A392" i="2"/>
  <c r="A393" i="2"/>
  <c r="A394" i="2"/>
  <c r="A395" i="2"/>
  <c r="D395" i="2" s="1"/>
  <c r="A396" i="2"/>
  <c r="A397" i="2"/>
  <c r="D397" i="2" s="1"/>
  <c r="A398" i="2"/>
  <c r="A399" i="2"/>
  <c r="D399" i="2" s="1"/>
  <c r="A400" i="2"/>
  <c r="A401" i="2"/>
  <c r="D401" i="2" s="1"/>
  <c r="A402" i="2"/>
  <c r="A403" i="2"/>
  <c r="D403" i="2" s="1"/>
  <c r="A404" i="2"/>
  <c r="A405" i="2"/>
  <c r="D405" i="2" s="1"/>
  <c r="A406" i="2"/>
  <c r="A407" i="2"/>
  <c r="D407" i="2" s="1"/>
  <c r="A408" i="2"/>
  <c r="A409" i="2"/>
  <c r="D409" i="2" s="1"/>
  <c r="A410" i="2"/>
  <c r="A411" i="2"/>
  <c r="D411" i="2" s="1"/>
  <c r="A412" i="2"/>
  <c r="A413" i="2"/>
  <c r="D413" i="2" s="1"/>
  <c r="A414" i="2"/>
  <c r="A415" i="2"/>
  <c r="D415" i="2" s="1"/>
  <c r="A416" i="2"/>
  <c r="A417" i="2"/>
  <c r="D417" i="2" s="1"/>
  <c r="A418" i="2"/>
  <c r="A419" i="2"/>
  <c r="D419" i="2" s="1"/>
  <c r="A420" i="2"/>
  <c r="A421" i="2"/>
  <c r="D421" i="2" s="1"/>
  <c r="A422" i="2"/>
  <c r="A423" i="2"/>
  <c r="D423" i="2" s="1"/>
  <c r="A424" i="2"/>
  <c r="A425" i="2"/>
  <c r="D425" i="2" s="1"/>
  <c r="A426" i="2"/>
  <c r="A427" i="2"/>
  <c r="D427" i="2" s="1"/>
  <c r="A428" i="2"/>
  <c r="A429" i="2"/>
  <c r="D429" i="2" s="1"/>
  <c r="A430" i="2"/>
  <c r="A431" i="2"/>
  <c r="D431" i="2" s="1"/>
  <c r="A432" i="2"/>
  <c r="A433" i="2"/>
  <c r="D433" i="2" s="1"/>
  <c r="A434" i="2"/>
  <c r="A435" i="2"/>
  <c r="D435" i="2" s="1"/>
  <c r="A436" i="2"/>
  <c r="A437" i="2"/>
  <c r="D437" i="2" s="1"/>
  <c r="A438" i="2"/>
  <c r="A439" i="2"/>
  <c r="D439" i="2" s="1"/>
  <c r="A440" i="2"/>
  <c r="A441" i="2"/>
  <c r="D441" i="2" s="1"/>
  <c r="A442" i="2"/>
  <c r="A443" i="2"/>
  <c r="D443" i="2" s="1"/>
  <c r="A444" i="2"/>
  <c r="A445" i="2"/>
  <c r="D445" i="2" s="1"/>
  <c r="A446" i="2"/>
  <c r="A447" i="2"/>
  <c r="D447" i="2" s="1"/>
  <c r="A448" i="2"/>
  <c r="A449" i="2"/>
  <c r="D449" i="2" s="1"/>
  <c r="A450" i="2"/>
  <c r="A451" i="2"/>
  <c r="D451" i="2" s="1"/>
  <c r="A452" i="2"/>
  <c r="A453" i="2"/>
  <c r="D453" i="2" s="1"/>
  <c r="A454" i="2"/>
  <c r="A455" i="2"/>
  <c r="D455" i="2" s="1"/>
  <c r="A456" i="2"/>
  <c r="A457" i="2"/>
  <c r="D457" i="2" s="1"/>
  <c r="A458" i="2"/>
  <c r="A459" i="2"/>
  <c r="D459" i="2" s="1"/>
  <c r="A460" i="2"/>
  <c r="A461" i="2"/>
  <c r="D461" i="2" s="1"/>
  <c r="A462" i="2"/>
  <c r="A463" i="2"/>
  <c r="D463" i="2" s="1"/>
  <c r="A464" i="2"/>
  <c r="A465" i="2"/>
  <c r="D465" i="2" s="1"/>
  <c r="A466" i="2"/>
  <c r="A467" i="2"/>
  <c r="D467" i="2" s="1"/>
  <c r="A468" i="2"/>
  <c r="A469" i="2"/>
  <c r="D469" i="2" s="1"/>
  <c r="A470" i="2"/>
  <c r="A471" i="2"/>
  <c r="D471" i="2" s="1"/>
  <c r="A472" i="2"/>
  <c r="A473" i="2"/>
  <c r="D473" i="2" s="1"/>
  <c r="A474" i="2"/>
  <c r="A475" i="2"/>
  <c r="D475" i="2" s="1"/>
  <c r="A476" i="2"/>
  <c r="A477" i="2"/>
  <c r="D477" i="2" s="1"/>
  <c r="A478" i="2"/>
  <c r="A479" i="2"/>
  <c r="D479" i="2" s="1"/>
  <c r="A480" i="2"/>
  <c r="A481" i="2"/>
  <c r="D481" i="2" s="1"/>
  <c r="A482" i="2"/>
  <c r="A483" i="2"/>
  <c r="D483" i="2" s="1"/>
  <c r="A484" i="2"/>
  <c r="A485" i="2"/>
  <c r="D485" i="2" s="1"/>
  <c r="A486" i="2"/>
  <c r="A487" i="2"/>
  <c r="D487" i="2" s="1"/>
  <c r="A488" i="2"/>
  <c r="A489" i="2"/>
  <c r="D489" i="2" s="1"/>
  <c r="A490" i="2"/>
  <c r="A491" i="2"/>
  <c r="D491" i="2" s="1"/>
  <c r="A492" i="2"/>
  <c r="A493" i="2"/>
  <c r="D493" i="2" s="1"/>
  <c r="A494" i="2"/>
  <c r="A495" i="2"/>
  <c r="D495" i="2" s="1"/>
  <c r="A496" i="2"/>
  <c r="A497" i="2"/>
  <c r="D497" i="2" s="1"/>
  <c r="A498" i="2"/>
  <c r="A499" i="2"/>
  <c r="D499" i="2" s="1"/>
  <c r="A500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D17" i="2"/>
  <c r="E17" i="2"/>
  <c r="E18" i="2"/>
  <c r="E19" i="2"/>
  <c r="E20" i="2"/>
  <c r="D21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D53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D103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D119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D151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D177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D251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D297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D393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2" i="2"/>
  <c r="B11" i="1"/>
  <c r="B9" i="1"/>
  <c r="D19" i="2" l="1"/>
  <c r="D71" i="2"/>
  <c r="D63" i="2"/>
  <c r="D55" i="2"/>
  <c r="D47" i="2"/>
  <c r="D39" i="2"/>
  <c r="D31" i="2"/>
  <c r="D23" i="2"/>
  <c r="D15" i="2"/>
  <c r="D75" i="2"/>
  <c r="D67" i="2"/>
  <c r="D59" i="2"/>
  <c r="D51" i="2"/>
  <c r="D43" i="2"/>
  <c r="D35" i="2"/>
  <c r="D27" i="2"/>
  <c r="D11" i="2"/>
  <c r="C500" i="2"/>
  <c r="B500" i="2"/>
  <c r="C492" i="2"/>
  <c r="B492" i="2"/>
  <c r="C484" i="2"/>
  <c r="B484" i="2"/>
  <c r="C472" i="2"/>
  <c r="B472" i="2"/>
  <c r="C460" i="2"/>
  <c r="B460" i="2"/>
  <c r="C448" i="2"/>
  <c r="B448" i="2"/>
  <c r="C436" i="2"/>
  <c r="B436" i="2"/>
  <c r="C432" i="2"/>
  <c r="B432" i="2"/>
  <c r="C420" i="2"/>
  <c r="B420" i="2"/>
  <c r="C408" i="2"/>
  <c r="B408" i="2"/>
  <c r="C396" i="2"/>
  <c r="B396" i="2"/>
  <c r="C384" i="2"/>
  <c r="B384" i="2"/>
  <c r="C372" i="2"/>
  <c r="B372" i="2"/>
  <c r="C360" i="2"/>
  <c r="B360" i="2"/>
  <c r="C348" i="2"/>
  <c r="B348" i="2"/>
  <c r="C340" i="2"/>
  <c r="B340" i="2"/>
  <c r="C324" i="2"/>
  <c r="B324" i="2"/>
  <c r="C312" i="2"/>
  <c r="B312" i="2"/>
  <c r="C300" i="2"/>
  <c r="B300" i="2"/>
  <c r="C288" i="2"/>
  <c r="B288" i="2"/>
  <c r="C276" i="2"/>
  <c r="B276" i="2"/>
  <c r="C264" i="2"/>
  <c r="B264" i="2"/>
  <c r="D408" i="2"/>
  <c r="C497" i="2"/>
  <c r="B497" i="2"/>
  <c r="C493" i="2"/>
  <c r="B493" i="2"/>
  <c r="C489" i="2"/>
  <c r="B489" i="2"/>
  <c r="C485" i="2"/>
  <c r="B485" i="2"/>
  <c r="C481" i="2"/>
  <c r="B481" i="2"/>
  <c r="B477" i="2"/>
  <c r="C477" i="2"/>
  <c r="C473" i="2"/>
  <c r="B473" i="2"/>
  <c r="C469" i="2"/>
  <c r="B469" i="2"/>
  <c r="C465" i="2"/>
  <c r="B465" i="2"/>
  <c r="C461" i="2"/>
  <c r="B461" i="2"/>
  <c r="C457" i="2"/>
  <c r="B457" i="2"/>
  <c r="C453" i="2"/>
  <c r="B453" i="2"/>
  <c r="C449" i="2"/>
  <c r="B449" i="2"/>
  <c r="C445" i="2"/>
  <c r="B445" i="2"/>
  <c r="C441" i="2"/>
  <c r="B441" i="2"/>
  <c r="C437" i="2"/>
  <c r="B437" i="2"/>
  <c r="C433" i="2"/>
  <c r="B433" i="2"/>
  <c r="C429" i="2"/>
  <c r="B429" i="2"/>
  <c r="C425" i="2"/>
  <c r="B425" i="2"/>
  <c r="C421" i="2"/>
  <c r="B421" i="2"/>
  <c r="C417" i="2"/>
  <c r="B417" i="2"/>
  <c r="B413" i="2"/>
  <c r="C413" i="2"/>
  <c r="C409" i="2"/>
  <c r="B409" i="2"/>
  <c r="C405" i="2"/>
  <c r="B405" i="2"/>
  <c r="C401" i="2"/>
  <c r="B401" i="2"/>
  <c r="C397" i="2"/>
  <c r="B397" i="2"/>
  <c r="C393" i="2"/>
  <c r="B393" i="2"/>
  <c r="C389" i="2"/>
  <c r="B389" i="2"/>
  <c r="C385" i="2"/>
  <c r="B385" i="2"/>
  <c r="C381" i="2"/>
  <c r="B381" i="2"/>
  <c r="C377" i="2"/>
  <c r="B377" i="2"/>
  <c r="C373" i="2"/>
  <c r="B373" i="2"/>
  <c r="C369" i="2"/>
  <c r="B369" i="2"/>
  <c r="C365" i="2"/>
  <c r="B365" i="2"/>
  <c r="C361" i="2"/>
  <c r="B361" i="2"/>
  <c r="C357" i="2"/>
  <c r="B357" i="2"/>
  <c r="C353" i="2"/>
  <c r="B353" i="2"/>
  <c r="B349" i="2"/>
  <c r="C349" i="2"/>
  <c r="C345" i="2"/>
  <c r="B345" i="2"/>
  <c r="C341" i="2"/>
  <c r="B341" i="2"/>
  <c r="C337" i="2"/>
  <c r="B337" i="2"/>
  <c r="C333" i="2"/>
  <c r="B333" i="2"/>
  <c r="C329" i="2"/>
  <c r="B329" i="2"/>
  <c r="C325" i="2"/>
  <c r="B325" i="2"/>
  <c r="C321" i="2"/>
  <c r="B321" i="2"/>
  <c r="C317" i="2"/>
  <c r="B317" i="2"/>
  <c r="C313" i="2"/>
  <c r="B313" i="2"/>
  <c r="C309" i="2"/>
  <c r="B309" i="2"/>
  <c r="C305" i="2"/>
  <c r="B305" i="2"/>
  <c r="C301" i="2"/>
  <c r="B301" i="2"/>
  <c r="C297" i="2"/>
  <c r="B297" i="2"/>
  <c r="C293" i="2"/>
  <c r="B293" i="2"/>
  <c r="C289" i="2"/>
  <c r="B289" i="2"/>
  <c r="C285" i="2"/>
  <c r="B285" i="2"/>
  <c r="C281" i="2"/>
  <c r="B281" i="2"/>
  <c r="C277" i="2"/>
  <c r="B277" i="2"/>
  <c r="C273" i="2"/>
  <c r="B273" i="2"/>
  <c r="C269" i="2"/>
  <c r="B269" i="2"/>
  <c r="C265" i="2"/>
  <c r="B265" i="2"/>
  <c r="C261" i="2"/>
  <c r="B261" i="2"/>
  <c r="C257" i="2"/>
  <c r="B257" i="2"/>
  <c r="C253" i="2"/>
  <c r="B253" i="2"/>
  <c r="C249" i="2"/>
  <c r="B249" i="2"/>
  <c r="C245" i="2"/>
  <c r="B245" i="2"/>
  <c r="C241" i="2"/>
  <c r="B241" i="2"/>
  <c r="C237" i="2"/>
  <c r="B237" i="2"/>
  <c r="C233" i="2"/>
  <c r="B233" i="2"/>
  <c r="C229" i="2"/>
  <c r="B229" i="2"/>
  <c r="C225" i="2"/>
  <c r="B225" i="2"/>
  <c r="C221" i="2"/>
  <c r="B221" i="2"/>
  <c r="C217" i="2"/>
  <c r="B217" i="2"/>
  <c r="C496" i="2"/>
  <c r="B496" i="2"/>
  <c r="C488" i="2"/>
  <c r="B488" i="2"/>
  <c r="C476" i="2"/>
  <c r="B476" i="2"/>
  <c r="C464" i="2"/>
  <c r="B464" i="2"/>
  <c r="C456" i="2"/>
  <c r="B456" i="2"/>
  <c r="C440" i="2"/>
  <c r="B440" i="2"/>
  <c r="C424" i="2"/>
  <c r="B424" i="2"/>
  <c r="C412" i="2"/>
  <c r="B412" i="2"/>
  <c r="C400" i="2"/>
  <c r="B400" i="2"/>
  <c r="C388" i="2"/>
  <c r="B388" i="2"/>
  <c r="C376" i="2"/>
  <c r="B376" i="2"/>
  <c r="C364" i="2"/>
  <c r="B364" i="2"/>
  <c r="C352" i="2"/>
  <c r="B352" i="2"/>
  <c r="C336" i="2"/>
  <c r="B336" i="2"/>
  <c r="C320" i="2"/>
  <c r="B320" i="2"/>
  <c r="C308" i="2"/>
  <c r="B308" i="2"/>
  <c r="C296" i="2"/>
  <c r="B296" i="2"/>
  <c r="C284" i="2"/>
  <c r="B284" i="2"/>
  <c r="C272" i="2"/>
  <c r="B272" i="2"/>
  <c r="C268" i="2"/>
  <c r="B268" i="2"/>
  <c r="C260" i="2"/>
  <c r="B260" i="2"/>
  <c r="C252" i="2"/>
  <c r="B252" i="2"/>
  <c r="C248" i="2"/>
  <c r="B248" i="2"/>
  <c r="C244" i="2"/>
  <c r="B244" i="2"/>
  <c r="C240" i="2"/>
  <c r="B240" i="2"/>
  <c r="C236" i="2"/>
  <c r="B236" i="2"/>
  <c r="C499" i="2"/>
  <c r="B499" i="2"/>
  <c r="C495" i="2"/>
  <c r="B495" i="2"/>
  <c r="C491" i="2"/>
  <c r="B491" i="2"/>
  <c r="C487" i="2"/>
  <c r="B487" i="2"/>
  <c r="C483" i="2"/>
  <c r="B483" i="2"/>
  <c r="C479" i="2"/>
  <c r="B479" i="2"/>
  <c r="C475" i="2"/>
  <c r="B475" i="2"/>
  <c r="C471" i="2"/>
  <c r="B471" i="2"/>
  <c r="C467" i="2"/>
  <c r="B467" i="2"/>
  <c r="C463" i="2"/>
  <c r="B463" i="2"/>
  <c r="C459" i="2"/>
  <c r="B459" i="2"/>
  <c r="C455" i="2"/>
  <c r="B455" i="2"/>
  <c r="C451" i="2"/>
  <c r="B451" i="2"/>
  <c r="C447" i="2"/>
  <c r="B447" i="2"/>
  <c r="C443" i="2"/>
  <c r="B443" i="2"/>
  <c r="C439" i="2"/>
  <c r="B439" i="2"/>
  <c r="C435" i="2"/>
  <c r="B435" i="2"/>
  <c r="C431" i="2"/>
  <c r="B431" i="2"/>
  <c r="C427" i="2"/>
  <c r="B427" i="2"/>
  <c r="C423" i="2"/>
  <c r="B423" i="2"/>
  <c r="C419" i="2"/>
  <c r="B419" i="2"/>
  <c r="C415" i="2"/>
  <c r="B415" i="2"/>
  <c r="C411" i="2"/>
  <c r="B411" i="2"/>
  <c r="C407" i="2"/>
  <c r="B407" i="2"/>
  <c r="C403" i="2"/>
  <c r="B403" i="2"/>
  <c r="C399" i="2"/>
  <c r="B399" i="2"/>
  <c r="C395" i="2"/>
  <c r="B395" i="2"/>
  <c r="C391" i="2"/>
  <c r="B391" i="2"/>
  <c r="C387" i="2"/>
  <c r="B387" i="2"/>
  <c r="C383" i="2"/>
  <c r="B383" i="2"/>
  <c r="C379" i="2"/>
  <c r="B379" i="2"/>
  <c r="C375" i="2"/>
  <c r="B375" i="2"/>
  <c r="C371" i="2"/>
  <c r="B371" i="2"/>
  <c r="C367" i="2"/>
  <c r="B367" i="2"/>
  <c r="C363" i="2"/>
  <c r="B363" i="2"/>
  <c r="C359" i="2"/>
  <c r="B359" i="2"/>
  <c r="C355" i="2"/>
  <c r="B355" i="2"/>
  <c r="C351" i="2"/>
  <c r="B351" i="2"/>
  <c r="C347" i="2"/>
  <c r="B347" i="2"/>
  <c r="C343" i="2"/>
  <c r="B343" i="2"/>
  <c r="C339" i="2"/>
  <c r="B339" i="2"/>
  <c r="C335" i="2"/>
  <c r="B335" i="2"/>
  <c r="C331" i="2"/>
  <c r="B331" i="2"/>
  <c r="C327" i="2"/>
  <c r="B327" i="2"/>
  <c r="C323" i="2"/>
  <c r="B323" i="2"/>
  <c r="C319" i="2"/>
  <c r="B319" i="2"/>
  <c r="C315" i="2"/>
  <c r="B315" i="2"/>
  <c r="C311" i="2"/>
  <c r="B311" i="2"/>
  <c r="C307" i="2"/>
  <c r="B307" i="2"/>
  <c r="C303" i="2"/>
  <c r="B303" i="2"/>
  <c r="C299" i="2"/>
  <c r="B299" i="2"/>
  <c r="C295" i="2"/>
  <c r="B295" i="2"/>
  <c r="C291" i="2"/>
  <c r="B291" i="2"/>
  <c r="C287" i="2"/>
  <c r="B287" i="2"/>
  <c r="C283" i="2"/>
  <c r="B283" i="2"/>
  <c r="C279" i="2"/>
  <c r="B279" i="2"/>
  <c r="C275" i="2"/>
  <c r="B275" i="2"/>
  <c r="C271" i="2"/>
  <c r="B271" i="2"/>
  <c r="C267" i="2"/>
  <c r="B267" i="2"/>
  <c r="C263" i="2"/>
  <c r="B263" i="2"/>
  <c r="C259" i="2"/>
  <c r="B259" i="2"/>
  <c r="C255" i="2"/>
  <c r="B255" i="2"/>
  <c r="C251" i="2"/>
  <c r="B251" i="2"/>
  <c r="C247" i="2"/>
  <c r="B247" i="2"/>
  <c r="C243" i="2"/>
  <c r="B243" i="2"/>
  <c r="C239" i="2"/>
  <c r="B239" i="2"/>
  <c r="C235" i="2"/>
  <c r="B235" i="2"/>
  <c r="C231" i="2"/>
  <c r="B231" i="2"/>
  <c r="C227" i="2"/>
  <c r="B227" i="2"/>
  <c r="C223" i="2"/>
  <c r="B223" i="2"/>
  <c r="C219" i="2"/>
  <c r="B219" i="2"/>
  <c r="C215" i="2"/>
  <c r="B215" i="2"/>
  <c r="C211" i="2"/>
  <c r="B211" i="2"/>
  <c r="C207" i="2"/>
  <c r="B207" i="2"/>
  <c r="C203" i="2"/>
  <c r="B203" i="2"/>
  <c r="C199" i="2"/>
  <c r="B199" i="2"/>
  <c r="C195" i="2"/>
  <c r="B195" i="2"/>
  <c r="C191" i="2"/>
  <c r="B191" i="2"/>
  <c r="C187" i="2"/>
  <c r="B187" i="2"/>
  <c r="C183" i="2"/>
  <c r="B183" i="2"/>
  <c r="C179" i="2"/>
  <c r="B179" i="2"/>
  <c r="C175" i="2"/>
  <c r="B175" i="2"/>
  <c r="C171" i="2"/>
  <c r="B171" i="2"/>
  <c r="C167" i="2"/>
  <c r="B167" i="2"/>
  <c r="C163" i="2"/>
  <c r="B163" i="2"/>
  <c r="C159" i="2"/>
  <c r="B159" i="2"/>
  <c r="C155" i="2"/>
  <c r="B155" i="2"/>
  <c r="C151" i="2"/>
  <c r="B151" i="2"/>
  <c r="C147" i="2"/>
  <c r="B147" i="2"/>
  <c r="C143" i="2"/>
  <c r="B143" i="2"/>
  <c r="C139" i="2"/>
  <c r="B139" i="2"/>
  <c r="C135" i="2"/>
  <c r="B135" i="2"/>
  <c r="C131" i="2"/>
  <c r="B131" i="2"/>
  <c r="C127" i="2"/>
  <c r="B127" i="2"/>
  <c r="C123" i="2"/>
  <c r="B123" i="2"/>
  <c r="C119" i="2"/>
  <c r="B119" i="2"/>
  <c r="C115" i="2"/>
  <c r="B115" i="2"/>
  <c r="C111" i="2"/>
  <c r="B111" i="2"/>
  <c r="C107" i="2"/>
  <c r="B107" i="2"/>
  <c r="C103" i="2"/>
  <c r="B103" i="2"/>
  <c r="C99" i="2"/>
  <c r="B99" i="2"/>
  <c r="C95" i="2"/>
  <c r="B95" i="2"/>
  <c r="C91" i="2"/>
  <c r="B91" i="2"/>
  <c r="C87" i="2"/>
  <c r="B87" i="2"/>
  <c r="C83" i="2"/>
  <c r="B83" i="2"/>
  <c r="C79" i="2"/>
  <c r="B79" i="2"/>
  <c r="C480" i="2"/>
  <c r="B480" i="2"/>
  <c r="C468" i="2"/>
  <c r="B468" i="2"/>
  <c r="C452" i="2"/>
  <c r="B452" i="2"/>
  <c r="C444" i="2"/>
  <c r="B444" i="2"/>
  <c r="C428" i="2"/>
  <c r="B428" i="2"/>
  <c r="C416" i="2"/>
  <c r="B416" i="2"/>
  <c r="C404" i="2"/>
  <c r="B404" i="2"/>
  <c r="C392" i="2"/>
  <c r="B392" i="2"/>
  <c r="C380" i="2"/>
  <c r="B380" i="2"/>
  <c r="C368" i="2"/>
  <c r="B368" i="2"/>
  <c r="C356" i="2"/>
  <c r="B356" i="2"/>
  <c r="C344" i="2"/>
  <c r="B344" i="2"/>
  <c r="C332" i="2"/>
  <c r="B332" i="2"/>
  <c r="C328" i="2"/>
  <c r="B328" i="2"/>
  <c r="C316" i="2"/>
  <c r="B316" i="2"/>
  <c r="C304" i="2"/>
  <c r="B304" i="2"/>
  <c r="C292" i="2"/>
  <c r="B292" i="2"/>
  <c r="C280" i="2"/>
  <c r="B280" i="2"/>
  <c r="C256" i="2"/>
  <c r="B256" i="2"/>
  <c r="D472" i="2"/>
  <c r="C498" i="2"/>
  <c r="B498" i="2"/>
  <c r="C494" i="2"/>
  <c r="B494" i="2"/>
  <c r="C490" i="2"/>
  <c r="B490" i="2"/>
  <c r="C486" i="2"/>
  <c r="B486" i="2"/>
  <c r="C482" i="2"/>
  <c r="B482" i="2"/>
  <c r="C478" i="2"/>
  <c r="B478" i="2"/>
  <c r="C474" i="2"/>
  <c r="B474" i="2"/>
  <c r="C470" i="2"/>
  <c r="B470" i="2"/>
  <c r="C466" i="2"/>
  <c r="B466" i="2"/>
  <c r="C462" i="2"/>
  <c r="B462" i="2"/>
  <c r="C458" i="2"/>
  <c r="B458" i="2"/>
  <c r="C454" i="2"/>
  <c r="B454" i="2"/>
  <c r="C450" i="2"/>
  <c r="B450" i="2"/>
  <c r="C446" i="2"/>
  <c r="B446" i="2"/>
  <c r="C442" i="2"/>
  <c r="B442" i="2"/>
  <c r="C438" i="2"/>
  <c r="B438" i="2"/>
  <c r="C434" i="2"/>
  <c r="B434" i="2"/>
  <c r="C430" i="2"/>
  <c r="B430" i="2"/>
  <c r="C426" i="2"/>
  <c r="B426" i="2"/>
  <c r="C422" i="2"/>
  <c r="B422" i="2"/>
  <c r="C418" i="2"/>
  <c r="B418" i="2"/>
  <c r="C414" i="2"/>
  <c r="B414" i="2"/>
  <c r="C410" i="2"/>
  <c r="B410" i="2"/>
  <c r="C406" i="2"/>
  <c r="B406" i="2"/>
  <c r="C402" i="2"/>
  <c r="B402" i="2"/>
  <c r="C398" i="2"/>
  <c r="B398" i="2"/>
  <c r="C394" i="2"/>
  <c r="B394" i="2"/>
  <c r="C390" i="2"/>
  <c r="B390" i="2"/>
  <c r="C386" i="2"/>
  <c r="B386" i="2"/>
  <c r="C382" i="2"/>
  <c r="B382" i="2"/>
  <c r="C378" i="2"/>
  <c r="B378" i="2"/>
  <c r="C374" i="2"/>
  <c r="B374" i="2"/>
  <c r="C370" i="2"/>
  <c r="B370" i="2"/>
  <c r="C366" i="2"/>
  <c r="B366" i="2"/>
  <c r="C362" i="2"/>
  <c r="B362" i="2"/>
  <c r="C358" i="2"/>
  <c r="B358" i="2"/>
  <c r="C354" i="2"/>
  <c r="B354" i="2"/>
  <c r="C350" i="2"/>
  <c r="B350" i="2"/>
  <c r="C346" i="2"/>
  <c r="B346" i="2"/>
  <c r="C342" i="2"/>
  <c r="B342" i="2"/>
  <c r="D338" i="2"/>
  <c r="B338" i="2"/>
  <c r="C334" i="2"/>
  <c r="B334" i="2"/>
  <c r="C330" i="2"/>
  <c r="B330" i="2"/>
  <c r="C326" i="2"/>
  <c r="B326" i="2"/>
  <c r="D322" i="2"/>
  <c r="B322" i="2"/>
  <c r="C318" i="2"/>
  <c r="B318" i="2"/>
  <c r="C314" i="2"/>
  <c r="B314" i="2"/>
  <c r="C310" i="2"/>
  <c r="B310" i="2"/>
  <c r="D306" i="2"/>
  <c r="B306" i="2"/>
  <c r="C302" i="2"/>
  <c r="B302" i="2"/>
  <c r="C298" i="2"/>
  <c r="B298" i="2"/>
  <c r="C294" i="2"/>
  <c r="B294" i="2"/>
  <c r="D290" i="2"/>
  <c r="B290" i="2"/>
  <c r="C286" i="2"/>
  <c r="B286" i="2"/>
  <c r="C282" i="2"/>
  <c r="B282" i="2"/>
  <c r="C278" i="2"/>
  <c r="B278" i="2"/>
  <c r="D274" i="2"/>
  <c r="B274" i="2"/>
  <c r="C270" i="2"/>
  <c r="B270" i="2"/>
  <c r="C266" i="2"/>
  <c r="B266" i="2"/>
  <c r="C262" i="2"/>
  <c r="B262" i="2"/>
  <c r="C258" i="2"/>
  <c r="B258" i="2"/>
  <c r="C254" i="2"/>
  <c r="B254" i="2"/>
  <c r="C250" i="2"/>
  <c r="B250" i="2"/>
  <c r="C246" i="2"/>
  <c r="B246" i="2"/>
  <c r="D242" i="2"/>
  <c r="B242" i="2"/>
  <c r="C238" i="2"/>
  <c r="B238" i="2"/>
  <c r="C234" i="2"/>
  <c r="B234" i="2"/>
  <c r="C230" i="2"/>
  <c r="B230" i="2"/>
  <c r="D226" i="2"/>
  <c r="B226" i="2"/>
  <c r="C222" i="2"/>
  <c r="B222" i="2"/>
  <c r="C218" i="2"/>
  <c r="B218" i="2"/>
  <c r="C214" i="2"/>
  <c r="B214" i="2"/>
  <c r="D210" i="2"/>
  <c r="B210" i="2"/>
  <c r="C206" i="2"/>
  <c r="B206" i="2"/>
  <c r="C202" i="2"/>
  <c r="B202" i="2"/>
  <c r="C198" i="2"/>
  <c r="B198" i="2"/>
  <c r="D194" i="2"/>
  <c r="B194" i="2"/>
  <c r="C190" i="2"/>
  <c r="B190" i="2"/>
  <c r="C186" i="2"/>
  <c r="B186" i="2"/>
  <c r="C182" i="2"/>
  <c r="B182" i="2"/>
  <c r="C178" i="2"/>
  <c r="B178" i="2"/>
  <c r="C174" i="2"/>
  <c r="B174" i="2"/>
  <c r="C170" i="2"/>
  <c r="B170" i="2"/>
  <c r="C166" i="2"/>
  <c r="B166" i="2"/>
  <c r="C162" i="2"/>
  <c r="B162" i="2"/>
  <c r="C158" i="2"/>
  <c r="B158" i="2"/>
  <c r="C154" i="2"/>
  <c r="B154" i="2"/>
  <c r="C150" i="2"/>
  <c r="B150" i="2"/>
  <c r="C146" i="2"/>
  <c r="B146" i="2"/>
  <c r="C142" i="2"/>
  <c r="B142" i="2"/>
  <c r="C138" i="2"/>
  <c r="B138" i="2"/>
  <c r="C134" i="2"/>
  <c r="B134" i="2"/>
  <c r="C130" i="2"/>
  <c r="B130" i="2"/>
  <c r="C126" i="2"/>
  <c r="B126" i="2"/>
  <c r="C122" i="2"/>
  <c r="B122" i="2"/>
  <c r="C232" i="2"/>
  <c r="B232" i="2"/>
  <c r="C228" i="2"/>
  <c r="B228" i="2"/>
  <c r="C224" i="2"/>
  <c r="B224" i="2"/>
  <c r="C220" i="2"/>
  <c r="B220" i="2"/>
  <c r="C216" i="2"/>
  <c r="B216" i="2"/>
  <c r="C212" i="2"/>
  <c r="B212" i="2"/>
  <c r="C208" i="2"/>
  <c r="B208" i="2"/>
  <c r="C204" i="2"/>
  <c r="B204" i="2"/>
  <c r="C200" i="2"/>
  <c r="B200" i="2"/>
  <c r="C196" i="2"/>
  <c r="B196" i="2"/>
  <c r="C192" i="2"/>
  <c r="B192" i="2"/>
  <c r="C188" i="2"/>
  <c r="B188" i="2"/>
  <c r="C184" i="2"/>
  <c r="B184" i="2"/>
  <c r="C180" i="2"/>
  <c r="B180" i="2"/>
  <c r="C176" i="2"/>
  <c r="B176" i="2"/>
  <c r="C172" i="2"/>
  <c r="B172" i="2"/>
  <c r="C168" i="2"/>
  <c r="B168" i="2"/>
  <c r="C164" i="2"/>
  <c r="B164" i="2"/>
  <c r="C160" i="2"/>
  <c r="B160" i="2"/>
  <c r="C156" i="2"/>
  <c r="B156" i="2"/>
  <c r="C152" i="2"/>
  <c r="B152" i="2"/>
  <c r="C148" i="2"/>
  <c r="B148" i="2"/>
  <c r="C144" i="2"/>
  <c r="B144" i="2"/>
  <c r="C140" i="2"/>
  <c r="B140" i="2"/>
  <c r="C136" i="2"/>
  <c r="B136" i="2"/>
  <c r="C132" i="2"/>
  <c r="B132" i="2"/>
  <c r="C128" i="2"/>
  <c r="B128" i="2"/>
  <c r="C124" i="2"/>
  <c r="B124" i="2"/>
  <c r="C120" i="2"/>
  <c r="B120" i="2"/>
  <c r="C116" i="2"/>
  <c r="B116" i="2"/>
  <c r="C112" i="2"/>
  <c r="B112" i="2"/>
  <c r="C108" i="2"/>
  <c r="B108" i="2"/>
  <c r="C104" i="2"/>
  <c r="B104" i="2"/>
  <c r="C100" i="2"/>
  <c r="B100" i="2"/>
  <c r="C96" i="2"/>
  <c r="B96" i="2"/>
  <c r="C92" i="2"/>
  <c r="B92" i="2"/>
  <c r="C88" i="2"/>
  <c r="B88" i="2"/>
  <c r="C84" i="2"/>
  <c r="B84" i="2"/>
  <c r="C80" i="2"/>
  <c r="B80" i="2"/>
  <c r="C76" i="2"/>
  <c r="B76" i="2"/>
  <c r="C72" i="2"/>
  <c r="B72" i="2"/>
  <c r="C68" i="2"/>
  <c r="B68" i="2"/>
  <c r="C64" i="2"/>
  <c r="B64" i="2"/>
  <c r="C60" i="2"/>
  <c r="B60" i="2"/>
  <c r="C56" i="2"/>
  <c r="B56" i="2"/>
  <c r="C52" i="2"/>
  <c r="B52" i="2"/>
  <c r="C48" i="2"/>
  <c r="B48" i="2"/>
  <c r="C44" i="2"/>
  <c r="B44" i="2"/>
  <c r="C40" i="2"/>
  <c r="B40" i="2"/>
  <c r="C36" i="2"/>
  <c r="B36" i="2"/>
  <c r="C32" i="2"/>
  <c r="B32" i="2"/>
  <c r="C28" i="2"/>
  <c r="B28" i="2"/>
  <c r="C24" i="2"/>
  <c r="B24" i="2"/>
  <c r="C20" i="2"/>
  <c r="B20" i="2"/>
  <c r="C16" i="2"/>
  <c r="B16" i="2"/>
  <c r="C12" i="2"/>
  <c r="B12" i="2"/>
  <c r="C8" i="2"/>
  <c r="B8" i="2"/>
  <c r="C4" i="2"/>
  <c r="B4" i="2"/>
  <c r="B71" i="2"/>
  <c r="B55" i="2"/>
  <c r="B39" i="2"/>
  <c r="B23" i="2"/>
  <c r="C7" i="2"/>
  <c r="B7" i="2"/>
  <c r="C3" i="2"/>
  <c r="B3" i="2"/>
  <c r="B67" i="2"/>
  <c r="B51" i="2"/>
  <c r="B35" i="2"/>
  <c r="B19" i="2"/>
  <c r="C118" i="2"/>
  <c r="B118" i="2"/>
  <c r="C114" i="2"/>
  <c r="B114" i="2"/>
  <c r="C110" i="2"/>
  <c r="B110" i="2"/>
  <c r="C106" i="2"/>
  <c r="B106" i="2"/>
  <c r="C102" i="2"/>
  <c r="B102" i="2"/>
  <c r="C98" i="2"/>
  <c r="B98" i="2"/>
  <c r="C94" i="2"/>
  <c r="B94" i="2"/>
  <c r="C90" i="2"/>
  <c r="B90" i="2"/>
  <c r="C86" i="2"/>
  <c r="B86" i="2"/>
  <c r="C82" i="2"/>
  <c r="B82" i="2"/>
  <c r="C78" i="2"/>
  <c r="B78" i="2"/>
  <c r="C74" i="2"/>
  <c r="B74" i="2"/>
  <c r="C70" i="2"/>
  <c r="B70" i="2"/>
  <c r="C66" i="2"/>
  <c r="B66" i="2"/>
  <c r="C62" i="2"/>
  <c r="B62" i="2"/>
  <c r="C58" i="2"/>
  <c r="B58" i="2"/>
  <c r="C54" i="2"/>
  <c r="B54" i="2"/>
  <c r="C50" i="2"/>
  <c r="B50" i="2"/>
  <c r="C46" i="2"/>
  <c r="B46" i="2"/>
  <c r="C42" i="2"/>
  <c r="B42" i="2"/>
  <c r="C38" i="2"/>
  <c r="B38" i="2"/>
  <c r="C34" i="2"/>
  <c r="B34" i="2"/>
  <c r="C30" i="2"/>
  <c r="B30" i="2"/>
  <c r="C26" i="2"/>
  <c r="B26" i="2"/>
  <c r="C22" i="2"/>
  <c r="B22" i="2"/>
  <c r="D18" i="2"/>
  <c r="B18" i="2"/>
  <c r="D10" i="2"/>
  <c r="B10" i="2"/>
  <c r="D2" i="2"/>
  <c r="B2" i="2"/>
  <c r="B63" i="2"/>
  <c r="B47" i="2"/>
  <c r="B31" i="2"/>
  <c r="B15" i="2"/>
  <c r="C213" i="2"/>
  <c r="B213" i="2"/>
  <c r="C209" i="2"/>
  <c r="B209" i="2"/>
  <c r="C205" i="2"/>
  <c r="B205" i="2"/>
  <c r="C201" i="2"/>
  <c r="B201" i="2"/>
  <c r="C197" i="2"/>
  <c r="B197" i="2"/>
  <c r="C193" i="2"/>
  <c r="B193" i="2"/>
  <c r="C189" i="2"/>
  <c r="B189" i="2"/>
  <c r="C185" i="2"/>
  <c r="B185" i="2"/>
  <c r="C181" i="2"/>
  <c r="B181" i="2"/>
  <c r="C177" i="2"/>
  <c r="B177" i="2"/>
  <c r="C173" i="2"/>
  <c r="B173" i="2"/>
  <c r="C169" i="2"/>
  <c r="B169" i="2"/>
  <c r="C165" i="2"/>
  <c r="B165" i="2"/>
  <c r="C161" i="2"/>
  <c r="B161" i="2"/>
  <c r="C157" i="2"/>
  <c r="B157" i="2"/>
  <c r="C153" i="2"/>
  <c r="B153" i="2"/>
  <c r="C149" i="2"/>
  <c r="B149" i="2"/>
  <c r="C145" i="2"/>
  <c r="B145" i="2"/>
  <c r="C141" i="2"/>
  <c r="B141" i="2"/>
  <c r="C137" i="2"/>
  <c r="B137" i="2"/>
  <c r="C133" i="2"/>
  <c r="B133" i="2"/>
  <c r="C129" i="2"/>
  <c r="B129" i="2"/>
  <c r="C125" i="2"/>
  <c r="B125" i="2"/>
  <c r="C121" i="2"/>
  <c r="B121" i="2"/>
  <c r="C117" i="2"/>
  <c r="B117" i="2"/>
  <c r="C113" i="2"/>
  <c r="B113" i="2"/>
  <c r="C109" i="2"/>
  <c r="B109" i="2"/>
  <c r="C105" i="2"/>
  <c r="B105" i="2"/>
  <c r="C101" i="2"/>
  <c r="B101" i="2"/>
  <c r="C97" i="2"/>
  <c r="B97" i="2"/>
  <c r="C93" i="2"/>
  <c r="B93" i="2"/>
  <c r="C89" i="2"/>
  <c r="B89" i="2"/>
  <c r="C85" i="2"/>
  <c r="B85" i="2"/>
  <c r="C81" i="2"/>
  <c r="B81" i="2"/>
  <c r="C77" i="2"/>
  <c r="B77" i="2"/>
  <c r="C73" i="2"/>
  <c r="B73" i="2"/>
  <c r="C69" i="2"/>
  <c r="B69" i="2"/>
  <c r="C65" i="2"/>
  <c r="B65" i="2"/>
  <c r="C61" i="2"/>
  <c r="B61" i="2"/>
  <c r="C57" i="2"/>
  <c r="B57" i="2"/>
  <c r="C53" i="2"/>
  <c r="B53" i="2"/>
  <c r="C49" i="2"/>
  <c r="B49" i="2"/>
  <c r="C45" i="2"/>
  <c r="B45" i="2"/>
  <c r="C41" i="2"/>
  <c r="B41" i="2"/>
  <c r="C37" i="2"/>
  <c r="B37" i="2"/>
  <c r="C33" i="2"/>
  <c r="B33" i="2"/>
  <c r="C29" i="2"/>
  <c r="B29" i="2"/>
  <c r="C25" i="2"/>
  <c r="B25" i="2"/>
  <c r="C21" i="2"/>
  <c r="B21" i="2"/>
  <c r="C17" i="2"/>
  <c r="B17" i="2"/>
  <c r="C13" i="2"/>
  <c r="B13" i="2"/>
  <c r="C9" i="2"/>
  <c r="B9" i="2"/>
  <c r="C5" i="2"/>
  <c r="B5" i="2"/>
  <c r="B75" i="2"/>
  <c r="B59" i="2"/>
  <c r="B43" i="2"/>
  <c r="B27" i="2"/>
  <c r="B11" i="2"/>
  <c r="D456" i="2"/>
  <c r="D392" i="2"/>
  <c r="D328" i="2"/>
  <c r="D264" i="2"/>
  <c r="D200" i="2"/>
  <c r="D136" i="2"/>
  <c r="D72" i="2"/>
  <c r="D376" i="2"/>
  <c r="D312" i="2"/>
  <c r="D248" i="2"/>
  <c r="D184" i="2"/>
  <c r="D120" i="2"/>
  <c r="D56" i="2"/>
  <c r="D12" i="2"/>
  <c r="D440" i="2"/>
  <c r="D488" i="2"/>
  <c r="D424" i="2"/>
  <c r="D360" i="2"/>
  <c r="D296" i="2"/>
  <c r="D232" i="2"/>
  <c r="D168" i="2"/>
  <c r="D104" i="2"/>
  <c r="D40" i="2"/>
  <c r="D492" i="2"/>
  <c r="D476" i="2"/>
  <c r="D460" i="2"/>
  <c r="D444" i="2"/>
  <c r="D428" i="2"/>
  <c r="D412" i="2"/>
  <c r="D396" i="2"/>
  <c r="D380" i="2"/>
  <c r="D364" i="2"/>
  <c r="D348" i="2"/>
  <c r="D332" i="2"/>
  <c r="D316" i="2"/>
  <c r="D300" i="2"/>
  <c r="D284" i="2"/>
  <c r="D268" i="2"/>
  <c r="D252" i="2"/>
  <c r="D236" i="2"/>
  <c r="D220" i="2"/>
  <c r="D204" i="2"/>
  <c r="D188" i="2"/>
  <c r="D172" i="2"/>
  <c r="D156" i="2"/>
  <c r="D140" i="2"/>
  <c r="D124" i="2"/>
  <c r="D108" i="2"/>
  <c r="D92" i="2"/>
  <c r="D76" i="2"/>
  <c r="D60" i="2"/>
  <c r="D44" i="2"/>
  <c r="D28" i="2"/>
  <c r="D4" i="2"/>
  <c r="D448" i="2"/>
  <c r="D384" i="2"/>
  <c r="D368" i="2"/>
  <c r="D352" i="2"/>
  <c r="D336" i="2"/>
  <c r="D320" i="2"/>
  <c r="D304" i="2"/>
  <c r="D288" i="2"/>
  <c r="D272" i="2"/>
  <c r="D256" i="2"/>
  <c r="D240" i="2"/>
  <c r="D224" i="2"/>
  <c r="D208" i="2"/>
  <c r="D192" i="2"/>
  <c r="D176" i="2"/>
  <c r="D160" i="2"/>
  <c r="D144" i="2"/>
  <c r="D128" i="2"/>
  <c r="D112" i="2"/>
  <c r="D96" i="2"/>
  <c r="D80" i="2"/>
  <c r="D64" i="2"/>
  <c r="D48" i="2"/>
  <c r="D32" i="2"/>
  <c r="D16" i="2"/>
  <c r="D8" i="2"/>
  <c r="D496" i="2"/>
  <c r="D480" i="2"/>
  <c r="D464" i="2"/>
  <c r="D432" i="2"/>
  <c r="D416" i="2"/>
  <c r="D400" i="2"/>
  <c r="D500" i="2"/>
  <c r="D484" i="2"/>
  <c r="D468" i="2"/>
  <c r="D452" i="2"/>
  <c r="D436" i="2"/>
  <c r="D420" i="2"/>
  <c r="D404" i="2"/>
  <c r="D388" i="2"/>
  <c r="D372" i="2"/>
  <c r="D356" i="2"/>
  <c r="D340" i="2"/>
  <c r="D324" i="2"/>
  <c r="D308" i="2"/>
  <c r="D292" i="2"/>
  <c r="D276" i="2"/>
  <c r="D260" i="2"/>
  <c r="D244" i="2"/>
  <c r="D228" i="2"/>
  <c r="D212" i="2"/>
  <c r="D196" i="2"/>
  <c r="D180" i="2"/>
  <c r="D164" i="2"/>
  <c r="D148" i="2"/>
  <c r="D132" i="2"/>
  <c r="D116" i="2"/>
  <c r="D100" i="2"/>
  <c r="D84" i="2"/>
  <c r="D68" i="2"/>
  <c r="D52" i="2"/>
  <c r="D36" i="2"/>
  <c r="D20" i="2"/>
  <c r="C14" i="2"/>
  <c r="D14" i="2"/>
  <c r="C6" i="2"/>
  <c r="D6" i="2"/>
  <c r="C322" i="2"/>
  <c r="C274" i="2"/>
  <c r="C242" i="2"/>
  <c r="C18" i="2"/>
  <c r="D498" i="2"/>
  <c r="D490" i="2"/>
  <c r="D482" i="2"/>
  <c r="D474" i="2"/>
  <c r="D466" i="2"/>
  <c r="D462" i="2"/>
  <c r="D454" i="2"/>
  <c r="D446" i="2"/>
  <c r="D438" i="2"/>
  <c r="D430" i="2"/>
  <c r="D422" i="2"/>
  <c r="D414" i="2"/>
  <c r="D410" i="2"/>
  <c r="D402" i="2"/>
  <c r="D394" i="2"/>
  <c r="D386" i="2"/>
  <c r="D382" i="2"/>
  <c r="D374" i="2"/>
  <c r="D362" i="2"/>
  <c r="D358" i="2"/>
  <c r="D350" i="2"/>
  <c r="D342" i="2"/>
  <c r="D334" i="2"/>
  <c r="D326" i="2"/>
  <c r="D314" i="2"/>
  <c r="D302" i="2"/>
  <c r="D294" i="2"/>
  <c r="D286" i="2"/>
  <c r="D278" i="2"/>
  <c r="D270" i="2"/>
  <c r="D258" i="2"/>
  <c r="D254" i="2"/>
  <c r="D238" i="2"/>
  <c r="D230" i="2"/>
  <c r="D222" i="2"/>
  <c r="D214" i="2"/>
  <c r="D206" i="2"/>
  <c r="D198" i="2"/>
  <c r="D190" i="2"/>
  <c r="D182" i="2"/>
  <c r="D178" i="2"/>
  <c r="D170" i="2"/>
  <c r="D162" i="2"/>
  <c r="D158" i="2"/>
  <c r="D154" i="2"/>
  <c r="D150" i="2"/>
  <c r="D146" i="2"/>
  <c r="D142" i="2"/>
  <c r="D138" i="2"/>
  <c r="D134" i="2"/>
  <c r="D130" i="2"/>
  <c r="D126" i="2"/>
  <c r="D122" i="2"/>
  <c r="D118" i="2"/>
  <c r="D114" i="2"/>
  <c r="D110" i="2"/>
  <c r="D106" i="2"/>
  <c r="D102" i="2"/>
  <c r="D98" i="2"/>
  <c r="D94" i="2"/>
  <c r="D90" i="2"/>
  <c r="D86" i="2"/>
  <c r="D82" i="2"/>
  <c r="D78" i="2"/>
  <c r="D74" i="2"/>
  <c r="D70" i="2"/>
  <c r="D66" i="2"/>
  <c r="D62" i="2"/>
  <c r="D58" i="2"/>
  <c r="D54" i="2"/>
  <c r="D50" i="2"/>
  <c r="D46" i="2"/>
  <c r="D42" i="2"/>
  <c r="D38" i="2"/>
  <c r="D34" i="2"/>
  <c r="D30" i="2"/>
  <c r="D26" i="2"/>
  <c r="D22" i="2"/>
  <c r="D9" i="2"/>
  <c r="C338" i="2"/>
  <c r="C306" i="2"/>
  <c r="C290" i="2"/>
  <c r="C226" i="2"/>
  <c r="C210" i="2"/>
  <c r="C194" i="2"/>
  <c r="C2" i="2"/>
  <c r="D494" i="2"/>
  <c r="D486" i="2"/>
  <c r="D478" i="2"/>
  <c r="D470" i="2"/>
  <c r="D458" i="2"/>
  <c r="D450" i="2"/>
  <c r="D442" i="2"/>
  <c r="D434" i="2"/>
  <c r="D426" i="2"/>
  <c r="D418" i="2"/>
  <c r="D406" i="2"/>
  <c r="D398" i="2"/>
  <c r="D390" i="2"/>
  <c r="D378" i="2"/>
  <c r="D370" i="2"/>
  <c r="D366" i="2"/>
  <c r="D354" i="2"/>
  <c r="D346" i="2"/>
  <c r="D330" i="2"/>
  <c r="D318" i="2"/>
  <c r="D310" i="2"/>
  <c r="D298" i="2"/>
  <c r="D282" i="2"/>
  <c r="D266" i="2"/>
  <c r="D262" i="2"/>
  <c r="D250" i="2"/>
  <c r="D246" i="2"/>
  <c r="D234" i="2"/>
  <c r="D218" i="2"/>
  <c r="D202" i="2"/>
  <c r="D186" i="2"/>
  <c r="D174" i="2"/>
  <c r="D166" i="2"/>
  <c r="D13" i="2"/>
  <c r="C10" i="2"/>
</calcChain>
</file>

<file path=xl/sharedStrings.xml><?xml version="1.0" encoding="utf-8"?>
<sst xmlns="http://schemas.openxmlformats.org/spreadsheetml/2006/main" count="35" uniqueCount="32">
  <si>
    <t>periodo</t>
  </si>
  <si>
    <t>flujo m$</t>
  </si>
  <si>
    <t xml:space="preserve">el proyecto riene una inversion inical </t>
  </si>
  <si>
    <t xml:space="preserve">de m$10.000 y los siguentres retornos </t>
  </si>
  <si>
    <t>en los periodos que se indican.</t>
  </si>
  <si>
    <t>TIR</t>
  </si>
  <si>
    <t xml:space="preserve">TASA DESCUENTO </t>
  </si>
  <si>
    <t>VAN</t>
  </si>
  <si>
    <t xml:space="preserve">se quiere obtener una carta que contenga el resumen </t>
  </si>
  <si>
    <t>de los sados por fecha. Usar excel y word(comb de corresp)</t>
  </si>
  <si>
    <t>fecha</t>
  </si>
  <si>
    <t>saldo</t>
  </si>
  <si>
    <t>Total general</t>
  </si>
  <si>
    <t>mes</t>
  </si>
  <si>
    <t xml:space="preserve">nmero mes </t>
  </si>
  <si>
    <t>mes escrito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</si>
  <si>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</si>
  <si>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</si>
  <si>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</si>
  <si>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</si>
  <si>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</si>
  <si>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</si>
  <si>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</si>
  <si>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</si>
  <si>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</si>
  <si>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</si>
  <si>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</si>
  <si>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</si>
  <si>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mes </t>
  </si>
  <si>
    <t>sald o</t>
  </si>
  <si>
    <t>jornada</t>
  </si>
  <si>
    <t>quincena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</si>
</sst>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\ * #,##0_-;\-&quot;$&quot;\ * #,##0_-;_-&quot;$&quot;\ * &quot;-&quot;_-;_-@_-"/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21">
    <xf numFmtId="0" fontId="0" fillId="0" borderId="0" xfId="0"/>
    <xf numFmtId="41" fontId="0" fillId="0" borderId="0" xfId="1" applyFont="1"/>
    <xf numFmtId="9" fontId="0" fillId="0" borderId="0" xfId="0" applyNumberFormat="1"/>
    <xf numFmtId="41" fontId="0" fillId="0" borderId="0" xfId="0" applyNumberFormat="1"/>
    <xf numFmtId="0" fontId="2" fillId="0" borderId="0" xfId="0" applyFont="1"/>
    <xf numFmtId="14" fontId="0" fillId="0" borderId="0" xfId="0" applyNumberFormat="1"/>
    <xf numFmtId="42" fontId="0" fillId="0" borderId="0" xfId="2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  <xf numFmtId="22" fontId="2" fillId="0" borderId="0" xfId="0" applyNumberFormat="1" applyFont="1"/>
    <xf numFmtId="22" fontId="0" fillId="0" borderId="0" xfId="0" applyNumberFormat="1"/>
  </cellXfs>
  <cellStyles count="3">
    <cellStyle name="Millares [0]" xfId="1" builtinId="6"/>
    <cellStyle name="Moneda [0]" xfId="2" builtinId="7"/>
    <cellStyle name="Normal" xfId="0" builtinId="0"/>
  </cellStyles>
  <dxfs count="6">
    <dxf>
      <numFmt numFmtId="27" formatCode="dd/mm/yyyy\ h:mm"/>
    </dxf>
    <dxf>
      <numFmt numFmtId="27" formatCode="dd/mm/yyyy\ h:mm"/>
    </dxf>
    <dxf>
      <numFmt numFmtId="27" formatCode="dd/mm/yyyy\ h:mm"/>
    </dxf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sharedStrings" Target="sharedStrings.xml"/><Relationship Id="rId5" Type="http://schemas.openxmlformats.org/officeDocument/2006/relationships/pivotCacheDefinition" Target="pivotCache/pivotCacheDefinition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[saldos2.xlsx]resumen x mes !Tabla dinámica3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venta x mes m$</a:t>
            </a:r>
          </a:p>
          <a:p>
            <a:pPr>
              <a:defRPr/>
            </a:pPr>
            <a:endParaRPr lang="es-CL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ivotFmts>
      <c:pivotFmt>
        <c:idx val="0"/>
        <c:spPr>
          <a:pattFill prst="ltUpDiag">
            <a:fgClr>
              <a:schemeClr val="accent1"/>
            </a:fgClr>
            <a:bgClr>
              <a:schemeClr val="lt1"/>
            </a:bgClr>
          </a:pattFill>
          <a:ln>
            <a:noFill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22225">
              <a:solidFill>
                <a:schemeClr val="lt1"/>
              </a:solidFill>
              <a:round/>
            </a:ln>
            <a:effectLst/>
          </c:spPr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'resumen x mes '!$B$3</c:f>
              <c:strCache>
                <c:ptCount val="1"/>
                <c:pt idx="0">
                  <c:v>Total</c:v>
                </c:pt>
              </c:strCache>
            </c:strRef>
          </c:tx>
          <c:spPr>
            <a:pattFill prst="ltUpDiag">
              <a:fgClr>
                <a:schemeClr val="accent1"/>
              </a:fgClr>
              <a:bgClr>
                <a:schemeClr val="lt1"/>
              </a:bgClr>
            </a:pattFill>
            <a:ln>
              <a:noFill/>
            </a:ln>
            <a:effectLst/>
          </c:spPr>
          <c:invertIfNegative val="0"/>
          <c:cat>
            <c:strRef>
              <c:f>'resumen x mes '!$A$4:$A$7</c:f>
              <c:strCache>
                <c:ptCount val="3"/>
                <c:pt idx="0">
                  <c:v>mayo</c:v>
                </c:pt>
                <c:pt idx="1">
                  <c:v>junio</c:v>
                </c:pt>
                <c:pt idx="2">
                  <c:v>julio</c:v>
                </c:pt>
              </c:strCache>
            </c:strRef>
          </c:cat>
          <c:val>
            <c:numRef>
              <c:f>'resumen x mes '!$B$4:$B$7</c:f>
              <c:numCache>
                <c:formatCode>General</c:formatCode>
                <c:ptCount val="3"/>
                <c:pt idx="0">
                  <c:v>17955732</c:v>
                </c:pt>
                <c:pt idx="1">
                  <c:v>38843877</c:v>
                </c:pt>
                <c:pt idx="2">
                  <c:v>33436566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576330640"/>
        <c:axId val="576332320"/>
      </c:barChart>
      <c:catAx>
        <c:axId val="5763306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accent1">
                <a:lumMod val="60000"/>
                <a:lumOff val="4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5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76332320"/>
        <c:crosses val="autoZero"/>
        <c:auto val="1"/>
        <c:lblAlgn val="ctr"/>
        <c:lblOffset val="100"/>
        <c:noMultiLvlLbl val="0"/>
      </c:catAx>
      <c:valAx>
        <c:axId val="576332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576330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4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800" kern="1200" cap="all" spc="150" normalizeH="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70000"/>
        </a:schemeClr>
      </a:solidFill>
    </cs:spPr>
    <cs:defRPr sz="900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2</xdr:row>
      <xdr:rowOff>9525</xdr:rowOff>
    </xdr:from>
    <xdr:to>
      <xdr:col>6</xdr:col>
      <xdr:colOff>581025</xdr:colOff>
      <xdr:row>7</xdr:row>
      <xdr:rowOff>57150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2" name="quincena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quincena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238500" y="390525"/>
              <a:ext cx="1828800" cy="1000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 editAs="oneCell">
    <xdr:from>
      <xdr:col>7</xdr:col>
      <xdr:colOff>447674</xdr:colOff>
      <xdr:row>2</xdr:row>
      <xdr:rowOff>28576</xdr:rowOff>
    </xdr:from>
    <xdr:to>
      <xdr:col>12</xdr:col>
      <xdr:colOff>133349</xdr:colOff>
      <xdr:row>9</xdr:row>
      <xdr:rowOff>47626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3" name="jornada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jornada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695949" y="409576"/>
              <a:ext cx="3495675" cy="13525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L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twoCellAnchor>
    <xdr:from>
      <xdr:col>5</xdr:col>
      <xdr:colOff>123825</xdr:colOff>
      <xdr:row>12</xdr:row>
      <xdr:rowOff>128587</xdr:rowOff>
    </xdr:from>
    <xdr:to>
      <xdr:col>11</xdr:col>
      <xdr:colOff>123825</xdr:colOff>
      <xdr:row>27</xdr:row>
      <xdr:rowOff>14287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lumno" refreshedDate="43747.493760069447" createdVersion="5" refreshedVersion="5" minRefreshableVersion="3" recordCount="499">
  <cacheSource type="worksheet">
    <worksheetSource name="tablasaldo"/>
  </cacheSource>
  <cacheFields count="5">
    <cacheField name="fecha" numFmtId="22">
      <sharedItems containsSemiMixedTypes="0" containsNonDate="0" containsDate="1" containsString="0" minDate="2000-05-01T04:52:55" maxDate="2000-07-31T22:00:16"/>
    </cacheField>
    <cacheField name="quincena" numFmtId="22">
      <sharedItems count="2">
        <s v="1era quincena"/>
        <s v="2da quincena"/>
      </sharedItems>
    </cacheField>
    <cacheField name="jornada" numFmtId="22">
      <sharedItems count="4">
        <s v="tarde"/>
        <s v="mañana"/>
        <s v="noche"/>
        <s v="madrugada"/>
      </sharedItems>
    </cacheField>
    <cacheField name="mes" numFmtId="14">
      <sharedItems count="3">
        <s v="mayo"/>
        <s v="junio"/>
        <s v="julio"/>
      </sharedItems>
    </cacheField>
    <cacheField name="saldo" numFmtId="42">
      <sharedItems containsSemiMixedTypes="0" containsString="0" containsNumber="1" containsInteger="1" minValue="486" maxValue="4977070"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Alumno" refreshedDate="43747.493760185185" createdVersion="5" refreshedVersion="5" minRefreshableVersion="3" recordCount="499">
  <cacheSource type="worksheet">
    <worksheetSource ref="A1:E500" sheet="saldp"/>
  </cacheSource>
  <cacheFields count="5">
    <cacheField name="fecha" numFmtId="22">
      <sharedItems containsSemiMixedTypes="0" containsNonDate="0" containsDate="1" containsString="0" minDate="2000-05-01T04:52:55" maxDate="2000-07-31T22:00:16"/>
    </cacheField>
    <cacheField name="quincena" numFmtId="22">
      <sharedItems/>
    </cacheField>
    <cacheField name="jornada" numFmtId="22">
      <sharedItems/>
    </cacheField>
    <cacheField name="mes" numFmtId="14">
      <sharedItems/>
    </cacheField>
    <cacheField name="saldo" numFmtId="42">
      <sharedItems containsSemiMixedTypes="0" containsString="0" containsNumber="1" containsInteger="1" minValue="486" maxValue="497707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99">
  <r>
    <d v="2000-05-07T14:40:40"/>
    <x v="0"/>
    <x v="0"/>
    <x v="0"/>
    <n v="2572520"/>
  </r>
  <r>
    <d v="2000-05-22T04:19:39"/>
    <x v="1"/>
    <x v="0"/>
    <x v="0"/>
    <n v="4354977"/>
  </r>
  <r>
    <d v="2000-06-23T02:21:46"/>
    <x v="1"/>
    <x v="1"/>
    <x v="1"/>
    <n v="1970932"/>
  </r>
  <r>
    <d v="2000-07-09T16:56:53"/>
    <x v="0"/>
    <x v="0"/>
    <x v="2"/>
    <n v="2474471"/>
  </r>
  <r>
    <d v="2000-05-02T08:17:48"/>
    <x v="0"/>
    <x v="0"/>
    <x v="0"/>
    <n v="1396110"/>
  </r>
  <r>
    <d v="2000-07-29T05:27:29"/>
    <x v="1"/>
    <x v="0"/>
    <x v="2"/>
    <n v="4101701"/>
  </r>
  <r>
    <d v="2000-06-24T08:01:36"/>
    <x v="1"/>
    <x v="0"/>
    <x v="1"/>
    <n v="3938456"/>
  </r>
  <r>
    <d v="2000-06-16T09:41:06"/>
    <x v="1"/>
    <x v="0"/>
    <x v="1"/>
    <n v="4935520"/>
  </r>
  <r>
    <d v="2000-07-26T05:57:04"/>
    <x v="1"/>
    <x v="0"/>
    <x v="2"/>
    <n v="990376"/>
  </r>
  <r>
    <d v="2000-06-09T08:48:07"/>
    <x v="0"/>
    <x v="0"/>
    <x v="1"/>
    <n v="4601458"/>
  </r>
  <r>
    <d v="2000-05-20T19:32:03"/>
    <x v="1"/>
    <x v="0"/>
    <x v="0"/>
    <n v="3405819"/>
  </r>
  <r>
    <d v="2000-06-30T23:11:24"/>
    <x v="1"/>
    <x v="2"/>
    <x v="1"/>
    <n v="3538339"/>
  </r>
  <r>
    <d v="2000-07-10T21:35:33"/>
    <x v="0"/>
    <x v="2"/>
    <x v="2"/>
    <n v="2837707"/>
  </r>
  <r>
    <d v="2000-06-25T06:38:09"/>
    <x v="1"/>
    <x v="0"/>
    <x v="1"/>
    <n v="131151"/>
  </r>
  <r>
    <d v="2000-06-30T04:22:39"/>
    <x v="1"/>
    <x v="0"/>
    <x v="1"/>
    <n v="2391793"/>
  </r>
  <r>
    <d v="2000-06-17T01:17:56"/>
    <x v="1"/>
    <x v="3"/>
    <x v="1"/>
    <n v="3456264"/>
  </r>
  <r>
    <d v="2000-06-27T15:27:39"/>
    <x v="1"/>
    <x v="0"/>
    <x v="1"/>
    <n v="1485422"/>
  </r>
  <r>
    <d v="2000-06-23T14:05:00"/>
    <x v="1"/>
    <x v="0"/>
    <x v="1"/>
    <n v="4459514"/>
  </r>
  <r>
    <d v="2000-05-04T23:41:02"/>
    <x v="0"/>
    <x v="2"/>
    <x v="0"/>
    <n v="3859090"/>
  </r>
  <r>
    <d v="2000-06-22T05:22:14"/>
    <x v="1"/>
    <x v="0"/>
    <x v="1"/>
    <n v="1204907"/>
  </r>
  <r>
    <d v="2000-07-24T05:12:35"/>
    <x v="1"/>
    <x v="0"/>
    <x v="2"/>
    <n v="4838494"/>
  </r>
  <r>
    <d v="2000-06-17T09:56:07"/>
    <x v="1"/>
    <x v="0"/>
    <x v="1"/>
    <n v="1930844"/>
  </r>
  <r>
    <d v="2000-07-07T09:38:44"/>
    <x v="0"/>
    <x v="0"/>
    <x v="2"/>
    <n v="750359"/>
  </r>
  <r>
    <d v="2000-05-24T22:38:44"/>
    <x v="1"/>
    <x v="2"/>
    <x v="0"/>
    <n v="2569972"/>
  </r>
  <r>
    <d v="2000-06-20T06:07:17"/>
    <x v="1"/>
    <x v="0"/>
    <x v="1"/>
    <n v="4637579"/>
  </r>
  <r>
    <d v="2000-05-12T22:36:43"/>
    <x v="0"/>
    <x v="2"/>
    <x v="0"/>
    <n v="2917940"/>
  </r>
  <r>
    <d v="2000-05-31T06:02:24"/>
    <x v="1"/>
    <x v="0"/>
    <x v="0"/>
    <n v="4354164"/>
  </r>
  <r>
    <d v="2000-07-21T08:52:21"/>
    <x v="1"/>
    <x v="0"/>
    <x v="2"/>
    <n v="4443525"/>
  </r>
  <r>
    <d v="2000-05-31T07:18:39"/>
    <x v="1"/>
    <x v="0"/>
    <x v="0"/>
    <n v="3475200"/>
  </r>
  <r>
    <d v="2000-05-11T18:36:05"/>
    <x v="0"/>
    <x v="0"/>
    <x v="0"/>
    <n v="2442059"/>
  </r>
  <r>
    <d v="2000-06-21T03:14:51"/>
    <x v="1"/>
    <x v="0"/>
    <x v="1"/>
    <n v="2744631"/>
  </r>
  <r>
    <d v="2000-05-22T10:49:50"/>
    <x v="1"/>
    <x v="0"/>
    <x v="0"/>
    <n v="202565"/>
  </r>
  <r>
    <d v="2000-06-03T14:20:45"/>
    <x v="0"/>
    <x v="0"/>
    <x v="1"/>
    <n v="1667079"/>
  </r>
  <r>
    <d v="2000-06-11T16:42:11"/>
    <x v="0"/>
    <x v="0"/>
    <x v="1"/>
    <n v="3051791"/>
  </r>
  <r>
    <d v="2000-05-28T10:20:48"/>
    <x v="1"/>
    <x v="0"/>
    <x v="0"/>
    <n v="1489702"/>
  </r>
  <r>
    <d v="2000-05-18T07:44:52"/>
    <x v="1"/>
    <x v="0"/>
    <x v="0"/>
    <n v="4489510"/>
  </r>
  <r>
    <d v="2000-05-19T01:57:52"/>
    <x v="1"/>
    <x v="3"/>
    <x v="0"/>
    <n v="4004388"/>
  </r>
  <r>
    <d v="2000-05-05T20:32:26"/>
    <x v="0"/>
    <x v="2"/>
    <x v="0"/>
    <n v="3407361"/>
  </r>
  <r>
    <d v="2000-07-04T20:34:07"/>
    <x v="0"/>
    <x v="2"/>
    <x v="2"/>
    <n v="990320"/>
  </r>
  <r>
    <d v="2000-07-31T07:18:50"/>
    <x v="1"/>
    <x v="0"/>
    <x v="2"/>
    <n v="4218379"/>
  </r>
  <r>
    <d v="2000-05-16T23:05:21"/>
    <x v="1"/>
    <x v="2"/>
    <x v="0"/>
    <n v="2493482"/>
  </r>
  <r>
    <d v="2000-07-15T04:02:35"/>
    <x v="0"/>
    <x v="0"/>
    <x v="2"/>
    <n v="1810955"/>
  </r>
  <r>
    <d v="2000-05-30T11:30:25"/>
    <x v="1"/>
    <x v="0"/>
    <x v="0"/>
    <n v="4677434"/>
  </r>
  <r>
    <d v="2000-06-25T17:19:10"/>
    <x v="1"/>
    <x v="0"/>
    <x v="1"/>
    <n v="2914515"/>
  </r>
  <r>
    <d v="2000-07-04T22:13:14"/>
    <x v="0"/>
    <x v="2"/>
    <x v="2"/>
    <n v="926739"/>
  </r>
  <r>
    <d v="2000-06-16T21:37:29"/>
    <x v="1"/>
    <x v="2"/>
    <x v="1"/>
    <n v="3009318"/>
  </r>
  <r>
    <d v="2000-06-05T09:27:02"/>
    <x v="0"/>
    <x v="0"/>
    <x v="1"/>
    <n v="3627618"/>
  </r>
  <r>
    <d v="2000-07-26T20:07:31"/>
    <x v="1"/>
    <x v="2"/>
    <x v="2"/>
    <n v="3185065"/>
  </r>
  <r>
    <d v="2000-06-14T17:36:35"/>
    <x v="0"/>
    <x v="0"/>
    <x v="1"/>
    <n v="1326634"/>
  </r>
  <r>
    <d v="2000-07-07T20:54:56"/>
    <x v="0"/>
    <x v="2"/>
    <x v="2"/>
    <n v="1416565"/>
  </r>
  <r>
    <d v="2000-07-11T04:55:21"/>
    <x v="0"/>
    <x v="0"/>
    <x v="2"/>
    <n v="1089141"/>
  </r>
  <r>
    <d v="2000-05-20T00:41:28"/>
    <x v="1"/>
    <x v="3"/>
    <x v="0"/>
    <n v="1036349"/>
  </r>
  <r>
    <d v="2000-07-20T06:36:38"/>
    <x v="1"/>
    <x v="0"/>
    <x v="2"/>
    <n v="1463135"/>
  </r>
  <r>
    <d v="2000-05-21T00:12:32"/>
    <x v="1"/>
    <x v="3"/>
    <x v="0"/>
    <n v="4480353"/>
  </r>
  <r>
    <d v="2000-06-22T00:29:34"/>
    <x v="1"/>
    <x v="3"/>
    <x v="1"/>
    <n v="1551533"/>
  </r>
  <r>
    <d v="2000-06-10T17:22:31"/>
    <x v="0"/>
    <x v="0"/>
    <x v="1"/>
    <n v="4571059"/>
  </r>
  <r>
    <d v="2000-05-14T02:19:00"/>
    <x v="0"/>
    <x v="1"/>
    <x v="0"/>
    <n v="1412775"/>
  </r>
  <r>
    <d v="2000-07-27T10:15:52"/>
    <x v="1"/>
    <x v="0"/>
    <x v="2"/>
    <n v="4563827"/>
  </r>
  <r>
    <d v="2000-06-20T23:42:02"/>
    <x v="1"/>
    <x v="2"/>
    <x v="1"/>
    <n v="675265"/>
  </r>
  <r>
    <d v="2000-05-27T20:02:11"/>
    <x v="1"/>
    <x v="2"/>
    <x v="0"/>
    <n v="2569039"/>
  </r>
  <r>
    <d v="2000-05-07T20:36:14"/>
    <x v="0"/>
    <x v="2"/>
    <x v="0"/>
    <n v="4972558"/>
  </r>
  <r>
    <d v="2000-05-03T02:57:11"/>
    <x v="0"/>
    <x v="1"/>
    <x v="0"/>
    <n v="299867"/>
  </r>
  <r>
    <d v="2000-06-12T10:51:04"/>
    <x v="0"/>
    <x v="0"/>
    <x v="1"/>
    <n v="4101784"/>
  </r>
  <r>
    <d v="2000-06-12T09:04:09"/>
    <x v="0"/>
    <x v="0"/>
    <x v="1"/>
    <n v="602201"/>
  </r>
  <r>
    <d v="2000-07-14T09:31:59"/>
    <x v="0"/>
    <x v="0"/>
    <x v="2"/>
    <n v="4407784"/>
  </r>
  <r>
    <d v="2000-06-27T01:48:04"/>
    <x v="1"/>
    <x v="3"/>
    <x v="1"/>
    <n v="2770726"/>
  </r>
  <r>
    <d v="2000-05-04T23:54:47"/>
    <x v="0"/>
    <x v="2"/>
    <x v="0"/>
    <n v="1750007"/>
  </r>
  <r>
    <d v="2000-05-27T04:21:34"/>
    <x v="1"/>
    <x v="0"/>
    <x v="0"/>
    <n v="2861951"/>
  </r>
  <r>
    <d v="2000-06-22T18:37:53"/>
    <x v="1"/>
    <x v="0"/>
    <x v="1"/>
    <n v="3873922"/>
  </r>
  <r>
    <d v="2000-05-10T12:24:32"/>
    <x v="0"/>
    <x v="0"/>
    <x v="0"/>
    <n v="4065895"/>
  </r>
  <r>
    <d v="2000-07-22T07:14:49"/>
    <x v="1"/>
    <x v="0"/>
    <x v="2"/>
    <n v="825963"/>
  </r>
  <r>
    <d v="2000-06-24T10:34:46"/>
    <x v="1"/>
    <x v="0"/>
    <x v="1"/>
    <n v="3655725"/>
  </r>
  <r>
    <d v="2000-07-06T12:10:07"/>
    <x v="0"/>
    <x v="0"/>
    <x v="2"/>
    <n v="917343"/>
  </r>
  <r>
    <d v="2000-07-21T03:15:48"/>
    <x v="1"/>
    <x v="0"/>
    <x v="2"/>
    <n v="2484135"/>
  </r>
  <r>
    <d v="2000-05-04T17:36:24"/>
    <x v="0"/>
    <x v="0"/>
    <x v="0"/>
    <n v="3066717"/>
  </r>
  <r>
    <d v="2000-07-04T14:35:17"/>
    <x v="0"/>
    <x v="0"/>
    <x v="2"/>
    <n v="2234862"/>
  </r>
  <r>
    <d v="2000-07-16T02:04:54"/>
    <x v="1"/>
    <x v="1"/>
    <x v="2"/>
    <n v="2972117"/>
  </r>
  <r>
    <d v="2000-07-31T06:00:51"/>
    <x v="1"/>
    <x v="0"/>
    <x v="2"/>
    <n v="3213548"/>
  </r>
  <r>
    <d v="2000-07-06T22:12:51"/>
    <x v="0"/>
    <x v="2"/>
    <x v="2"/>
    <n v="2443792"/>
  </r>
  <r>
    <d v="2000-06-15T06:45:24"/>
    <x v="0"/>
    <x v="0"/>
    <x v="1"/>
    <n v="1138533"/>
  </r>
  <r>
    <d v="2000-05-15T10:02:28"/>
    <x v="0"/>
    <x v="0"/>
    <x v="0"/>
    <n v="511455"/>
  </r>
  <r>
    <d v="2000-07-19T21:57:48"/>
    <x v="1"/>
    <x v="2"/>
    <x v="2"/>
    <n v="1803026"/>
  </r>
  <r>
    <d v="2000-07-08T20:03:26"/>
    <x v="0"/>
    <x v="2"/>
    <x v="2"/>
    <n v="338620"/>
  </r>
  <r>
    <d v="2000-05-25T01:10:12"/>
    <x v="1"/>
    <x v="3"/>
    <x v="0"/>
    <n v="848794"/>
  </r>
  <r>
    <d v="2000-05-18T14:20:41"/>
    <x v="1"/>
    <x v="0"/>
    <x v="0"/>
    <n v="3922995"/>
  </r>
  <r>
    <d v="2000-07-31T11:25:16"/>
    <x v="1"/>
    <x v="0"/>
    <x v="2"/>
    <n v="2374327"/>
  </r>
  <r>
    <d v="2000-05-28T14:08:39"/>
    <x v="1"/>
    <x v="0"/>
    <x v="0"/>
    <n v="301463"/>
  </r>
  <r>
    <d v="2000-07-25T03:42:45"/>
    <x v="1"/>
    <x v="0"/>
    <x v="2"/>
    <n v="888935"/>
  </r>
  <r>
    <d v="2000-06-15T21:56:40"/>
    <x v="0"/>
    <x v="2"/>
    <x v="1"/>
    <n v="2931704"/>
  </r>
  <r>
    <d v="2000-06-04T04:10:07"/>
    <x v="0"/>
    <x v="0"/>
    <x v="1"/>
    <n v="1141482"/>
  </r>
  <r>
    <d v="2000-05-12T01:57:48"/>
    <x v="0"/>
    <x v="3"/>
    <x v="0"/>
    <n v="1091949"/>
  </r>
  <r>
    <d v="2000-05-04T06:28:26"/>
    <x v="0"/>
    <x v="0"/>
    <x v="0"/>
    <n v="3086681"/>
  </r>
  <r>
    <d v="2000-07-10T20:35:19"/>
    <x v="0"/>
    <x v="2"/>
    <x v="2"/>
    <n v="3776016"/>
  </r>
  <r>
    <d v="2000-07-31T03:06:22"/>
    <x v="1"/>
    <x v="0"/>
    <x v="2"/>
    <n v="347088"/>
  </r>
  <r>
    <d v="2000-06-04T08:59:27"/>
    <x v="0"/>
    <x v="0"/>
    <x v="1"/>
    <n v="1107444"/>
  </r>
  <r>
    <d v="2000-05-09T16:16:19"/>
    <x v="0"/>
    <x v="0"/>
    <x v="0"/>
    <n v="1985255"/>
  </r>
  <r>
    <d v="2000-05-01T12:23:58"/>
    <x v="0"/>
    <x v="0"/>
    <x v="0"/>
    <n v="535796"/>
  </r>
  <r>
    <d v="2000-06-11T09:50:36"/>
    <x v="0"/>
    <x v="0"/>
    <x v="1"/>
    <n v="2670670"/>
  </r>
  <r>
    <d v="2000-06-04T10:01:17"/>
    <x v="0"/>
    <x v="0"/>
    <x v="1"/>
    <n v="4877537"/>
  </r>
  <r>
    <d v="2000-06-28T18:27:15"/>
    <x v="1"/>
    <x v="0"/>
    <x v="1"/>
    <n v="3088618"/>
  </r>
  <r>
    <d v="2000-05-19T15:37:56"/>
    <x v="1"/>
    <x v="0"/>
    <x v="0"/>
    <n v="3668562"/>
  </r>
  <r>
    <d v="2000-06-26T15:02:19"/>
    <x v="1"/>
    <x v="0"/>
    <x v="1"/>
    <n v="1495489"/>
  </r>
  <r>
    <d v="2000-06-12T22:23:11"/>
    <x v="0"/>
    <x v="2"/>
    <x v="1"/>
    <n v="1222599"/>
  </r>
  <r>
    <d v="2000-07-11T21:19:45"/>
    <x v="0"/>
    <x v="2"/>
    <x v="2"/>
    <n v="2339297"/>
  </r>
  <r>
    <d v="2000-06-30T19:48:50"/>
    <x v="1"/>
    <x v="0"/>
    <x v="1"/>
    <n v="2609551"/>
  </r>
  <r>
    <d v="2000-07-09T22:09:51"/>
    <x v="0"/>
    <x v="2"/>
    <x v="2"/>
    <n v="1283381"/>
  </r>
  <r>
    <d v="2000-07-27T15:06:21"/>
    <x v="1"/>
    <x v="0"/>
    <x v="2"/>
    <n v="4556052"/>
  </r>
  <r>
    <d v="2000-07-14T16:54:15"/>
    <x v="0"/>
    <x v="0"/>
    <x v="2"/>
    <n v="3637767"/>
  </r>
  <r>
    <d v="2000-06-30T21:00:58"/>
    <x v="1"/>
    <x v="2"/>
    <x v="1"/>
    <n v="2643286"/>
  </r>
  <r>
    <d v="2000-07-16T19:18:40"/>
    <x v="1"/>
    <x v="0"/>
    <x v="2"/>
    <n v="2223882"/>
  </r>
  <r>
    <d v="2000-05-09T17:36:32"/>
    <x v="0"/>
    <x v="0"/>
    <x v="0"/>
    <n v="1100735"/>
  </r>
  <r>
    <d v="2000-07-11T10:33:38"/>
    <x v="0"/>
    <x v="0"/>
    <x v="2"/>
    <n v="660814"/>
  </r>
  <r>
    <d v="2000-05-24T04:00:18"/>
    <x v="1"/>
    <x v="0"/>
    <x v="0"/>
    <n v="302162"/>
  </r>
  <r>
    <d v="2000-07-11T03:11:38"/>
    <x v="0"/>
    <x v="0"/>
    <x v="2"/>
    <n v="3478732"/>
  </r>
  <r>
    <d v="2000-06-25T02:59:09"/>
    <x v="1"/>
    <x v="1"/>
    <x v="1"/>
    <n v="3402128"/>
  </r>
  <r>
    <d v="2000-06-08T20:07:27"/>
    <x v="0"/>
    <x v="2"/>
    <x v="1"/>
    <n v="4356035"/>
  </r>
  <r>
    <d v="2000-05-22T01:26:45"/>
    <x v="1"/>
    <x v="3"/>
    <x v="0"/>
    <n v="1753921"/>
  </r>
  <r>
    <d v="2000-06-13T04:30:28"/>
    <x v="0"/>
    <x v="0"/>
    <x v="1"/>
    <n v="2826189"/>
  </r>
  <r>
    <d v="2000-05-22T02:12:58"/>
    <x v="1"/>
    <x v="1"/>
    <x v="0"/>
    <n v="2793211"/>
  </r>
  <r>
    <d v="2000-05-24T17:54:20"/>
    <x v="1"/>
    <x v="0"/>
    <x v="0"/>
    <n v="2696625"/>
  </r>
  <r>
    <d v="2000-05-15T02:53:04"/>
    <x v="0"/>
    <x v="1"/>
    <x v="0"/>
    <n v="573557"/>
  </r>
  <r>
    <d v="2000-07-02T11:02:17"/>
    <x v="0"/>
    <x v="0"/>
    <x v="2"/>
    <n v="3872436"/>
  </r>
  <r>
    <d v="2000-05-24T19:55:11"/>
    <x v="1"/>
    <x v="0"/>
    <x v="0"/>
    <n v="3246200"/>
  </r>
  <r>
    <d v="2000-06-25T08:56:29"/>
    <x v="1"/>
    <x v="0"/>
    <x v="1"/>
    <n v="250573"/>
  </r>
  <r>
    <d v="2000-07-17T14:43:18"/>
    <x v="1"/>
    <x v="0"/>
    <x v="2"/>
    <n v="4834798"/>
  </r>
  <r>
    <d v="2000-07-01T06:28:24"/>
    <x v="0"/>
    <x v="0"/>
    <x v="2"/>
    <n v="7308"/>
  </r>
  <r>
    <d v="2000-05-01T04:52:55"/>
    <x v="0"/>
    <x v="0"/>
    <x v="0"/>
    <n v="3008356"/>
  </r>
  <r>
    <d v="2000-05-26T02:03:54"/>
    <x v="1"/>
    <x v="1"/>
    <x v="0"/>
    <n v="4214867"/>
  </r>
  <r>
    <d v="2000-05-21T13:59:48"/>
    <x v="1"/>
    <x v="0"/>
    <x v="0"/>
    <n v="1139408"/>
  </r>
  <r>
    <d v="2000-05-05T07:35:02"/>
    <x v="0"/>
    <x v="0"/>
    <x v="0"/>
    <n v="438806"/>
  </r>
  <r>
    <d v="2000-06-14T08:11:00"/>
    <x v="0"/>
    <x v="0"/>
    <x v="1"/>
    <n v="4738651"/>
  </r>
  <r>
    <d v="2000-06-06T01:52:47"/>
    <x v="0"/>
    <x v="3"/>
    <x v="1"/>
    <n v="67908"/>
  </r>
  <r>
    <d v="2000-05-04T07:50:24"/>
    <x v="0"/>
    <x v="0"/>
    <x v="0"/>
    <n v="1479370"/>
  </r>
  <r>
    <d v="2000-07-03T14:38:03"/>
    <x v="0"/>
    <x v="0"/>
    <x v="2"/>
    <n v="674891"/>
  </r>
  <r>
    <d v="2000-05-25T16:21:14"/>
    <x v="1"/>
    <x v="0"/>
    <x v="0"/>
    <n v="3141681"/>
  </r>
  <r>
    <d v="2000-05-18T15:41:39"/>
    <x v="1"/>
    <x v="0"/>
    <x v="0"/>
    <n v="4834324"/>
  </r>
  <r>
    <d v="2000-05-10T06:01:31"/>
    <x v="0"/>
    <x v="0"/>
    <x v="0"/>
    <n v="3545591"/>
  </r>
  <r>
    <d v="2000-07-01T20:16:30"/>
    <x v="0"/>
    <x v="2"/>
    <x v="2"/>
    <n v="2576774"/>
  </r>
  <r>
    <d v="2000-05-01T12:46:35"/>
    <x v="0"/>
    <x v="0"/>
    <x v="0"/>
    <n v="484297"/>
  </r>
  <r>
    <d v="2000-06-22T13:03:58"/>
    <x v="1"/>
    <x v="0"/>
    <x v="1"/>
    <n v="3923339"/>
  </r>
  <r>
    <d v="2000-06-02T12:43:01"/>
    <x v="0"/>
    <x v="0"/>
    <x v="1"/>
    <n v="704716"/>
  </r>
  <r>
    <d v="2000-07-02T01:08:32"/>
    <x v="0"/>
    <x v="3"/>
    <x v="2"/>
    <n v="2850729"/>
  </r>
  <r>
    <d v="2000-07-14T22:49:52"/>
    <x v="0"/>
    <x v="2"/>
    <x v="2"/>
    <n v="465204"/>
  </r>
  <r>
    <d v="2000-07-18T00:47:57"/>
    <x v="1"/>
    <x v="3"/>
    <x v="2"/>
    <n v="1212361"/>
  </r>
  <r>
    <d v="2000-05-06T19:35:40"/>
    <x v="0"/>
    <x v="0"/>
    <x v="0"/>
    <n v="3727513"/>
  </r>
  <r>
    <d v="2000-05-31T00:40:49"/>
    <x v="1"/>
    <x v="3"/>
    <x v="0"/>
    <n v="1621464"/>
  </r>
  <r>
    <d v="2000-05-18T14:37:35"/>
    <x v="1"/>
    <x v="0"/>
    <x v="0"/>
    <n v="4623051"/>
  </r>
  <r>
    <d v="2000-07-20T04:58:09"/>
    <x v="1"/>
    <x v="0"/>
    <x v="2"/>
    <n v="1702299"/>
  </r>
  <r>
    <d v="2000-07-14T08:36:25"/>
    <x v="0"/>
    <x v="0"/>
    <x v="2"/>
    <n v="2813840"/>
  </r>
  <r>
    <d v="2000-07-06T21:30:32"/>
    <x v="0"/>
    <x v="2"/>
    <x v="2"/>
    <n v="1507966"/>
  </r>
  <r>
    <d v="2000-05-16T19:42:17"/>
    <x v="1"/>
    <x v="0"/>
    <x v="0"/>
    <n v="309225"/>
  </r>
  <r>
    <d v="2000-06-20T03:08:36"/>
    <x v="1"/>
    <x v="0"/>
    <x v="1"/>
    <n v="3814200"/>
  </r>
  <r>
    <d v="2000-06-16T18:26:53"/>
    <x v="1"/>
    <x v="0"/>
    <x v="1"/>
    <n v="3797212"/>
  </r>
  <r>
    <d v="2000-07-06T12:23:59"/>
    <x v="0"/>
    <x v="0"/>
    <x v="2"/>
    <n v="3568351"/>
  </r>
  <r>
    <d v="2000-05-01T07:43:35"/>
    <x v="0"/>
    <x v="0"/>
    <x v="0"/>
    <n v="2595667"/>
  </r>
  <r>
    <d v="2000-07-18T14:32:33"/>
    <x v="1"/>
    <x v="0"/>
    <x v="2"/>
    <n v="3766595"/>
  </r>
  <r>
    <d v="2000-06-04T16:49:27"/>
    <x v="0"/>
    <x v="0"/>
    <x v="1"/>
    <n v="4277131"/>
  </r>
  <r>
    <d v="2000-05-29T20:45:59"/>
    <x v="1"/>
    <x v="2"/>
    <x v="0"/>
    <n v="935087"/>
  </r>
  <r>
    <d v="2000-07-11T18:12:04"/>
    <x v="0"/>
    <x v="0"/>
    <x v="2"/>
    <n v="3647307"/>
  </r>
  <r>
    <d v="2000-07-26T12:36:49"/>
    <x v="1"/>
    <x v="0"/>
    <x v="2"/>
    <n v="1506953"/>
  </r>
  <r>
    <d v="2000-07-01T13:46:50"/>
    <x v="0"/>
    <x v="0"/>
    <x v="2"/>
    <n v="3218806"/>
  </r>
  <r>
    <d v="2000-07-21T17:49:12"/>
    <x v="1"/>
    <x v="0"/>
    <x v="2"/>
    <n v="880796"/>
  </r>
  <r>
    <d v="2000-05-14T15:17:42"/>
    <x v="0"/>
    <x v="0"/>
    <x v="0"/>
    <n v="1696068"/>
  </r>
  <r>
    <d v="2000-07-03T21:49:29"/>
    <x v="0"/>
    <x v="2"/>
    <x v="2"/>
    <n v="3793197"/>
  </r>
  <r>
    <d v="2000-06-27T21:14:00"/>
    <x v="1"/>
    <x v="2"/>
    <x v="1"/>
    <n v="4315018"/>
  </r>
  <r>
    <d v="2000-05-15T17:35:50"/>
    <x v="0"/>
    <x v="0"/>
    <x v="0"/>
    <n v="991159"/>
  </r>
  <r>
    <d v="2000-05-03T11:44:01"/>
    <x v="0"/>
    <x v="0"/>
    <x v="0"/>
    <n v="1668860"/>
  </r>
  <r>
    <d v="2000-05-31T00:29:15"/>
    <x v="1"/>
    <x v="3"/>
    <x v="0"/>
    <n v="576942"/>
  </r>
  <r>
    <d v="2000-05-07T10:28:31"/>
    <x v="0"/>
    <x v="0"/>
    <x v="0"/>
    <n v="1159908"/>
  </r>
  <r>
    <d v="2000-07-03T08:32:59"/>
    <x v="0"/>
    <x v="0"/>
    <x v="2"/>
    <n v="863799"/>
  </r>
  <r>
    <d v="2000-07-18T17:06:33"/>
    <x v="1"/>
    <x v="0"/>
    <x v="2"/>
    <n v="828357"/>
  </r>
  <r>
    <d v="2000-05-22T14:18:13"/>
    <x v="1"/>
    <x v="0"/>
    <x v="0"/>
    <n v="2500137"/>
  </r>
  <r>
    <d v="2000-05-17T08:05:59"/>
    <x v="1"/>
    <x v="0"/>
    <x v="0"/>
    <n v="2390704"/>
  </r>
  <r>
    <d v="2000-06-07T20:18:31"/>
    <x v="0"/>
    <x v="2"/>
    <x v="1"/>
    <n v="3121131"/>
  </r>
  <r>
    <d v="2000-07-29T15:04:16"/>
    <x v="1"/>
    <x v="0"/>
    <x v="2"/>
    <n v="520775"/>
  </r>
  <r>
    <d v="2000-05-14T04:27:47"/>
    <x v="0"/>
    <x v="0"/>
    <x v="0"/>
    <n v="712463"/>
  </r>
  <r>
    <d v="2000-07-29T12:07:54"/>
    <x v="1"/>
    <x v="0"/>
    <x v="2"/>
    <n v="4278552"/>
  </r>
  <r>
    <d v="2000-06-21T23:07:11"/>
    <x v="1"/>
    <x v="2"/>
    <x v="1"/>
    <n v="3849190"/>
  </r>
  <r>
    <d v="2000-06-02T04:04:06"/>
    <x v="0"/>
    <x v="0"/>
    <x v="1"/>
    <n v="738664"/>
  </r>
  <r>
    <d v="2000-07-28T17:10:04"/>
    <x v="1"/>
    <x v="0"/>
    <x v="2"/>
    <n v="2596828"/>
  </r>
  <r>
    <d v="2000-06-25T01:37:47"/>
    <x v="1"/>
    <x v="3"/>
    <x v="1"/>
    <n v="1159214"/>
  </r>
  <r>
    <d v="2000-07-28T18:34:21"/>
    <x v="1"/>
    <x v="0"/>
    <x v="2"/>
    <n v="715529"/>
  </r>
  <r>
    <d v="2000-05-22T16:21:51"/>
    <x v="1"/>
    <x v="0"/>
    <x v="0"/>
    <n v="841031"/>
  </r>
  <r>
    <d v="2000-07-14T16:09:34"/>
    <x v="0"/>
    <x v="0"/>
    <x v="2"/>
    <n v="1139328"/>
  </r>
  <r>
    <d v="2000-05-02T16:22:50"/>
    <x v="0"/>
    <x v="0"/>
    <x v="0"/>
    <n v="1627618"/>
  </r>
  <r>
    <d v="2000-07-26T14:09:15"/>
    <x v="1"/>
    <x v="0"/>
    <x v="2"/>
    <n v="3852000"/>
  </r>
  <r>
    <d v="2000-05-04T08:59:13"/>
    <x v="0"/>
    <x v="0"/>
    <x v="0"/>
    <n v="2550421"/>
  </r>
  <r>
    <d v="2000-07-22T11:51:38"/>
    <x v="1"/>
    <x v="0"/>
    <x v="2"/>
    <n v="2874421"/>
  </r>
  <r>
    <d v="2000-07-01T00:07:27"/>
    <x v="0"/>
    <x v="3"/>
    <x v="2"/>
    <n v="1540421"/>
  </r>
  <r>
    <d v="2000-05-17T11:37:36"/>
    <x v="1"/>
    <x v="0"/>
    <x v="0"/>
    <n v="4462103"/>
  </r>
  <r>
    <d v="2000-05-21T13:52:27"/>
    <x v="1"/>
    <x v="0"/>
    <x v="0"/>
    <n v="2418484"/>
  </r>
  <r>
    <d v="2000-07-08T20:45:08"/>
    <x v="0"/>
    <x v="2"/>
    <x v="2"/>
    <n v="3558411"/>
  </r>
  <r>
    <d v="2000-06-05T16:25:24"/>
    <x v="0"/>
    <x v="0"/>
    <x v="1"/>
    <n v="4193280"/>
  </r>
  <r>
    <d v="2000-06-06T14:26:18"/>
    <x v="0"/>
    <x v="0"/>
    <x v="1"/>
    <n v="2019724"/>
  </r>
  <r>
    <d v="2000-05-15T14:09:34"/>
    <x v="0"/>
    <x v="0"/>
    <x v="0"/>
    <n v="4714861"/>
  </r>
  <r>
    <d v="2000-07-28T22:29:49"/>
    <x v="1"/>
    <x v="2"/>
    <x v="2"/>
    <n v="4258024"/>
  </r>
  <r>
    <d v="2000-05-19T00:06:49"/>
    <x v="1"/>
    <x v="3"/>
    <x v="0"/>
    <n v="3663410"/>
  </r>
  <r>
    <d v="2000-07-20T16:54:22"/>
    <x v="1"/>
    <x v="0"/>
    <x v="2"/>
    <n v="2498213"/>
  </r>
  <r>
    <d v="2000-05-28T09:24:31"/>
    <x v="1"/>
    <x v="0"/>
    <x v="0"/>
    <n v="4763008"/>
  </r>
  <r>
    <d v="2000-07-01T16:59:21"/>
    <x v="0"/>
    <x v="0"/>
    <x v="2"/>
    <n v="80306"/>
  </r>
  <r>
    <d v="2000-06-05T00:57:27"/>
    <x v="0"/>
    <x v="3"/>
    <x v="1"/>
    <n v="4135827"/>
  </r>
  <r>
    <d v="2000-07-10T18:00:46"/>
    <x v="0"/>
    <x v="0"/>
    <x v="2"/>
    <n v="4776892"/>
  </r>
  <r>
    <d v="2000-06-10T06:33:25"/>
    <x v="0"/>
    <x v="0"/>
    <x v="1"/>
    <n v="2660773"/>
  </r>
  <r>
    <d v="2000-06-05T17:31:24"/>
    <x v="0"/>
    <x v="0"/>
    <x v="1"/>
    <n v="3576903"/>
  </r>
  <r>
    <d v="2000-06-16T10:27:17"/>
    <x v="1"/>
    <x v="0"/>
    <x v="1"/>
    <n v="2870848"/>
  </r>
  <r>
    <d v="2000-07-01T04:26:50"/>
    <x v="0"/>
    <x v="0"/>
    <x v="2"/>
    <n v="4732992"/>
  </r>
  <r>
    <d v="2000-06-07T02:58:41"/>
    <x v="0"/>
    <x v="1"/>
    <x v="1"/>
    <n v="3387290"/>
  </r>
  <r>
    <d v="2000-06-28T12:37:06"/>
    <x v="1"/>
    <x v="0"/>
    <x v="1"/>
    <n v="4642962"/>
  </r>
  <r>
    <d v="2000-06-10T05:34:49"/>
    <x v="0"/>
    <x v="0"/>
    <x v="1"/>
    <n v="2568390"/>
  </r>
  <r>
    <d v="2000-06-25T10:10:40"/>
    <x v="1"/>
    <x v="0"/>
    <x v="1"/>
    <n v="1052587"/>
  </r>
  <r>
    <d v="2000-05-26T13:42:10"/>
    <x v="1"/>
    <x v="0"/>
    <x v="0"/>
    <n v="429397"/>
  </r>
  <r>
    <d v="2000-06-09T20:50:53"/>
    <x v="0"/>
    <x v="2"/>
    <x v="1"/>
    <n v="2859615"/>
  </r>
  <r>
    <d v="2000-07-05T22:08:54"/>
    <x v="0"/>
    <x v="2"/>
    <x v="2"/>
    <n v="1130281"/>
  </r>
  <r>
    <d v="2000-06-08T23:10:36"/>
    <x v="0"/>
    <x v="2"/>
    <x v="1"/>
    <n v="3524979"/>
  </r>
  <r>
    <d v="2000-05-07T10:03:36"/>
    <x v="0"/>
    <x v="0"/>
    <x v="0"/>
    <n v="676885"/>
  </r>
  <r>
    <d v="2000-06-15T15:22:00"/>
    <x v="0"/>
    <x v="0"/>
    <x v="1"/>
    <n v="136261"/>
  </r>
  <r>
    <d v="2000-06-02T19:40:17"/>
    <x v="0"/>
    <x v="0"/>
    <x v="1"/>
    <n v="493193"/>
  </r>
  <r>
    <d v="2000-06-02T10:47:26"/>
    <x v="0"/>
    <x v="0"/>
    <x v="1"/>
    <n v="1574721"/>
  </r>
  <r>
    <d v="2000-05-28T04:23:28"/>
    <x v="1"/>
    <x v="0"/>
    <x v="0"/>
    <n v="1160329"/>
  </r>
  <r>
    <d v="2000-07-14T07:39:46"/>
    <x v="0"/>
    <x v="0"/>
    <x v="2"/>
    <n v="4554415"/>
  </r>
  <r>
    <d v="2000-07-27T11:53:33"/>
    <x v="1"/>
    <x v="0"/>
    <x v="2"/>
    <n v="779155"/>
  </r>
  <r>
    <d v="2000-06-27T17:44:03"/>
    <x v="1"/>
    <x v="0"/>
    <x v="1"/>
    <n v="55066"/>
  </r>
  <r>
    <d v="2000-07-18T05:01:56"/>
    <x v="1"/>
    <x v="0"/>
    <x v="2"/>
    <n v="1971484"/>
  </r>
  <r>
    <d v="2000-06-21T09:46:27"/>
    <x v="1"/>
    <x v="0"/>
    <x v="1"/>
    <n v="745419"/>
  </r>
  <r>
    <d v="2000-06-14T09:32:11"/>
    <x v="0"/>
    <x v="0"/>
    <x v="1"/>
    <n v="1053417"/>
  </r>
  <r>
    <d v="2000-06-24T13:30:00"/>
    <x v="1"/>
    <x v="0"/>
    <x v="1"/>
    <n v="4698344"/>
  </r>
  <r>
    <d v="2000-07-21T10:00:02"/>
    <x v="1"/>
    <x v="0"/>
    <x v="2"/>
    <n v="2221452"/>
  </r>
  <r>
    <d v="2000-07-01T15:17:03"/>
    <x v="0"/>
    <x v="0"/>
    <x v="2"/>
    <n v="1118056"/>
  </r>
  <r>
    <d v="2000-05-09T01:33:57"/>
    <x v="0"/>
    <x v="3"/>
    <x v="0"/>
    <n v="446059"/>
  </r>
  <r>
    <d v="2000-07-12T12:56:54"/>
    <x v="0"/>
    <x v="0"/>
    <x v="2"/>
    <n v="2267614"/>
  </r>
  <r>
    <d v="2000-06-02T08:34:48"/>
    <x v="0"/>
    <x v="0"/>
    <x v="1"/>
    <n v="4482279"/>
  </r>
  <r>
    <d v="2000-05-25T05:43:46"/>
    <x v="1"/>
    <x v="0"/>
    <x v="0"/>
    <n v="4977070"/>
  </r>
  <r>
    <d v="2000-06-30T12:53:14"/>
    <x v="1"/>
    <x v="0"/>
    <x v="1"/>
    <n v="926670"/>
  </r>
  <r>
    <d v="2000-06-29T05:07:58"/>
    <x v="1"/>
    <x v="0"/>
    <x v="1"/>
    <n v="2156497"/>
  </r>
  <r>
    <d v="2000-06-01T02:25:19"/>
    <x v="0"/>
    <x v="1"/>
    <x v="1"/>
    <n v="2883971"/>
  </r>
  <r>
    <d v="2000-06-01T17:33:04"/>
    <x v="0"/>
    <x v="0"/>
    <x v="1"/>
    <n v="3529621"/>
  </r>
  <r>
    <d v="2000-07-09T03:04:16"/>
    <x v="0"/>
    <x v="0"/>
    <x v="2"/>
    <n v="2297640"/>
  </r>
  <r>
    <d v="2000-05-23T09:20:00"/>
    <x v="1"/>
    <x v="0"/>
    <x v="0"/>
    <n v="4200070"/>
  </r>
  <r>
    <d v="2000-05-13T10:18:51"/>
    <x v="0"/>
    <x v="0"/>
    <x v="0"/>
    <n v="1668172"/>
  </r>
  <r>
    <d v="2000-06-01T03:48:29"/>
    <x v="0"/>
    <x v="0"/>
    <x v="1"/>
    <n v="632327"/>
  </r>
  <r>
    <d v="2000-07-28T23:28:54"/>
    <x v="1"/>
    <x v="2"/>
    <x v="2"/>
    <n v="4750308"/>
  </r>
  <r>
    <d v="2000-07-18T07:39:53"/>
    <x v="1"/>
    <x v="0"/>
    <x v="2"/>
    <n v="855364"/>
  </r>
  <r>
    <d v="2000-05-11T21:40:36"/>
    <x v="0"/>
    <x v="2"/>
    <x v="0"/>
    <n v="861145"/>
  </r>
  <r>
    <d v="2000-06-04T13:59:42"/>
    <x v="0"/>
    <x v="0"/>
    <x v="1"/>
    <n v="2226496"/>
  </r>
  <r>
    <d v="2000-06-04T21:33:29"/>
    <x v="0"/>
    <x v="2"/>
    <x v="1"/>
    <n v="4269041"/>
  </r>
  <r>
    <d v="2000-05-03T06:40:03"/>
    <x v="0"/>
    <x v="0"/>
    <x v="0"/>
    <n v="1367479"/>
  </r>
  <r>
    <d v="2000-07-19T22:32:47"/>
    <x v="1"/>
    <x v="2"/>
    <x v="2"/>
    <n v="1716125"/>
  </r>
  <r>
    <d v="2000-05-29T16:24:43"/>
    <x v="1"/>
    <x v="0"/>
    <x v="0"/>
    <n v="3367715"/>
  </r>
  <r>
    <d v="2000-06-03T04:31:04"/>
    <x v="0"/>
    <x v="0"/>
    <x v="1"/>
    <n v="2950426"/>
  </r>
  <r>
    <d v="2000-06-09T02:28:31"/>
    <x v="0"/>
    <x v="1"/>
    <x v="1"/>
    <n v="2061345"/>
  </r>
  <r>
    <d v="2000-07-29T02:33:16"/>
    <x v="1"/>
    <x v="1"/>
    <x v="2"/>
    <n v="11001"/>
  </r>
  <r>
    <d v="2000-07-07T09:30:52"/>
    <x v="0"/>
    <x v="0"/>
    <x v="2"/>
    <n v="1189820"/>
  </r>
  <r>
    <d v="2000-06-15T17:40:36"/>
    <x v="0"/>
    <x v="0"/>
    <x v="1"/>
    <n v="182805"/>
  </r>
  <r>
    <d v="2000-06-02T04:10:59"/>
    <x v="0"/>
    <x v="0"/>
    <x v="1"/>
    <n v="1537564"/>
  </r>
  <r>
    <d v="2000-07-29T03:50:06"/>
    <x v="1"/>
    <x v="0"/>
    <x v="2"/>
    <n v="3779341"/>
  </r>
  <r>
    <d v="2000-07-04T07:01:30"/>
    <x v="0"/>
    <x v="0"/>
    <x v="2"/>
    <n v="1856297"/>
  </r>
  <r>
    <d v="2000-07-13T03:22:16"/>
    <x v="0"/>
    <x v="0"/>
    <x v="2"/>
    <n v="2060943"/>
  </r>
  <r>
    <d v="2000-07-04T01:01:43"/>
    <x v="0"/>
    <x v="3"/>
    <x v="2"/>
    <n v="1740873"/>
  </r>
  <r>
    <d v="2000-07-11T06:22:53"/>
    <x v="0"/>
    <x v="0"/>
    <x v="2"/>
    <n v="2878720"/>
  </r>
  <r>
    <d v="2000-05-14T19:54:42"/>
    <x v="0"/>
    <x v="0"/>
    <x v="0"/>
    <n v="1678166"/>
  </r>
  <r>
    <d v="2000-05-02T22:54:04"/>
    <x v="0"/>
    <x v="2"/>
    <x v="0"/>
    <n v="883049"/>
  </r>
  <r>
    <d v="2000-07-07T09:21:07"/>
    <x v="0"/>
    <x v="0"/>
    <x v="2"/>
    <n v="567599"/>
  </r>
  <r>
    <d v="2000-07-01T22:55:55"/>
    <x v="0"/>
    <x v="2"/>
    <x v="2"/>
    <n v="1859790"/>
  </r>
  <r>
    <d v="2000-07-05T04:34:02"/>
    <x v="0"/>
    <x v="0"/>
    <x v="2"/>
    <n v="3400109"/>
  </r>
  <r>
    <d v="2000-07-07T09:03:33"/>
    <x v="0"/>
    <x v="0"/>
    <x v="2"/>
    <n v="1858671"/>
  </r>
  <r>
    <d v="2000-05-09T17:03:22"/>
    <x v="0"/>
    <x v="0"/>
    <x v="0"/>
    <n v="15724"/>
  </r>
  <r>
    <d v="2000-07-14T01:05:53"/>
    <x v="0"/>
    <x v="3"/>
    <x v="2"/>
    <n v="959886"/>
  </r>
  <r>
    <d v="2000-06-17T22:07:40"/>
    <x v="1"/>
    <x v="2"/>
    <x v="1"/>
    <n v="3667106"/>
  </r>
  <r>
    <d v="2000-05-10T09:42:33"/>
    <x v="0"/>
    <x v="0"/>
    <x v="0"/>
    <n v="693604"/>
  </r>
  <r>
    <d v="2000-06-30T11:17:36"/>
    <x v="1"/>
    <x v="0"/>
    <x v="1"/>
    <n v="2757385"/>
  </r>
  <r>
    <d v="2000-07-19T10:24:16"/>
    <x v="1"/>
    <x v="0"/>
    <x v="2"/>
    <n v="1525831"/>
  </r>
  <r>
    <d v="2000-07-18T00:15:24"/>
    <x v="1"/>
    <x v="3"/>
    <x v="2"/>
    <n v="4251561"/>
  </r>
  <r>
    <d v="2000-07-06T12:41:58"/>
    <x v="0"/>
    <x v="0"/>
    <x v="2"/>
    <n v="1579936"/>
  </r>
  <r>
    <d v="2000-06-18T20:36:35"/>
    <x v="1"/>
    <x v="2"/>
    <x v="1"/>
    <n v="2159269"/>
  </r>
  <r>
    <d v="2000-06-01T09:10:59"/>
    <x v="0"/>
    <x v="0"/>
    <x v="1"/>
    <n v="3007432"/>
  </r>
  <r>
    <d v="2000-06-25T23:35:27"/>
    <x v="1"/>
    <x v="2"/>
    <x v="1"/>
    <n v="2191101"/>
  </r>
  <r>
    <d v="2000-06-03T13:07:23"/>
    <x v="0"/>
    <x v="0"/>
    <x v="1"/>
    <n v="226855"/>
  </r>
  <r>
    <d v="2000-06-18T22:21:38"/>
    <x v="1"/>
    <x v="2"/>
    <x v="1"/>
    <n v="549359"/>
  </r>
  <r>
    <d v="2000-05-25T13:35:54"/>
    <x v="1"/>
    <x v="0"/>
    <x v="0"/>
    <n v="1290216"/>
  </r>
  <r>
    <d v="2000-05-09T10:47:57"/>
    <x v="0"/>
    <x v="0"/>
    <x v="0"/>
    <n v="1727092"/>
  </r>
  <r>
    <d v="2000-07-27T09:58:19"/>
    <x v="1"/>
    <x v="0"/>
    <x v="2"/>
    <n v="2531322"/>
  </r>
  <r>
    <d v="2000-05-13T08:00:47"/>
    <x v="0"/>
    <x v="0"/>
    <x v="0"/>
    <n v="4812720"/>
  </r>
  <r>
    <d v="2000-07-22T01:57:00"/>
    <x v="1"/>
    <x v="3"/>
    <x v="2"/>
    <n v="4243911"/>
  </r>
  <r>
    <d v="2000-07-24T06:09:04"/>
    <x v="1"/>
    <x v="0"/>
    <x v="2"/>
    <n v="4976412"/>
  </r>
  <r>
    <d v="2000-06-06T17:37:17"/>
    <x v="0"/>
    <x v="0"/>
    <x v="1"/>
    <n v="4085348"/>
  </r>
  <r>
    <d v="2000-07-23T21:26:46"/>
    <x v="1"/>
    <x v="2"/>
    <x v="2"/>
    <n v="1867706"/>
  </r>
  <r>
    <d v="2000-05-06T01:25:48"/>
    <x v="0"/>
    <x v="3"/>
    <x v="0"/>
    <n v="4138452"/>
  </r>
  <r>
    <d v="2000-05-20T17:10:27"/>
    <x v="1"/>
    <x v="0"/>
    <x v="0"/>
    <n v="4552458"/>
  </r>
  <r>
    <d v="2000-06-03T07:56:58"/>
    <x v="0"/>
    <x v="0"/>
    <x v="1"/>
    <n v="4719850"/>
  </r>
  <r>
    <d v="2000-07-12T12:08:41"/>
    <x v="0"/>
    <x v="0"/>
    <x v="2"/>
    <n v="95232"/>
  </r>
  <r>
    <d v="2000-06-17T07:43:33"/>
    <x v="1"/>
    <x v="0"/>
    <x v="1"/>
    <n v="3649847"/>
  </r>
  <r>
    <d v="2000-05-26T22:40:32"/>
    <x v="1"/>
    <x v="2"/>
    <x v="0"/>
    <n v="4141388"/>
  </r>
  <r>
    <d v="2000-05-25T04:44:28"/>
    <x v="1"/>
    <x v="0"/>
    <x v="0"/>
    <n v="4175941"/>
  </r>
  <r>
    <d v="2000-06-29T13:26:13"/>
    <x v="1"/>
    <x v="0"/>
    <x v="1"/>
    <n v="410631"/>
  </r>
  <r>
    <d v="2000-06-16T03:10:50"/>
    <x v="1"/>
    <x v="0"/>
    <x v="1"/>
    <n v="1927314"/>
  </r>
  <r>
    <d v="2000-05-09T21:03:28"/>
    <x v="0"/>
    <x v="2"/>
    <x v="0"/>
    <n v="3501442"/>
  </r>
  <r>
    <d v="2000-07-30T06:51:53"/>
    <x v="1"/>
    <x v="0"/>
    <x v="2"/>
    <n v="135527"/>
  </r>
  <r>
    <d v="2000-07-07T09:17:21"/>
    <x v="0"/>
    <x v="0"/>
    <x v="2"/>
    <n v="1520631"/>
  </r>
  <r>
    <d v="2000-07-14T09:32:03"/>
    <x v="0"/>
    <x v="0"/>
    <x v="2"/>
    <n v="2371151"/>
  </r>
  <r>
    <d v="2000-06-08T04:00:58"/>
    <x v="0"/>
    <x v="0"/>
    <x v="1"/>
    <n v="3945281"/>
  </r>
  <r>
    <d v="2000-05-04T20:57:57"/>
    <x v="0"/>
    <x v="2"/>
    <x v="0"/>
    <n v="4608177"/>
  </r>
  <r>
    <d v="2000-05-20T02:57:44"/>
    <x v="1"/>
    <x v="1"/>
    <x v="0"/>
    <n v="630905"/>
  </r>
  <r>
    <d v="2000-05-24T06:35:07"/>
    <x v="1"/>
    <x v="0"/>
    <x v="0"/>
    <n v="36807"/>
  </r>
  <r>
    <d v="2000-05-21T01:35:03"/>
    <x v="1"/>
    <x v="3"/>
    <x v="0"/>
    <n v="3462193"/>
  </r>
  <r>
    <d v="2000-06-03T17:31:16"/>
    <x v="0"/>
    <x v="0"/>
    <x v="1"/>
    <n v="4798790"/>
  </r>
  <r>
    <d v="2000-07-11T21:47:18"/>
    <x v="0"/>
    <x v="2"/>
    <x v="2"/>
    <n v="1056298"/>
  </r>
  <r>
    <d v="2000-06-23T10:46:19"/>
    <x v="1"/>
    <x v="0"/>
    <x v="1"/>
    <n v="1155825"/>
  </r>
  <r>
    <d v="2000-05-06T07:32:59"/>
    <x v="0"/>
    <x v="0"/>
    <x v="0"/>
    <n v="524476"/>
  </r>
  <r>
    <d v="2000-07-13T01:19:09"/>
    <x v="0"/>
    <x v="3"/>
    <x v="2"/>
    <n v="4156980"/>
  </r>
  <r>
    <d v="2000-07-02T07:17:15"/>
    <x v="0"/>
    <x v="0"/>
    <x v="2"/>
    <n v="3079046"/>
  </r>
  <r>
    <d v="2000-05-05T18:34:57"/>
    <x v="0"/>
    <x v="0"/>
    <x v="0"/>
    <n v="3977742"/>
  </r>
  <r>
    <d v="2000-07-31T22:00:16"/>
    <x v="1"/>
    <x v="2"/>
    <x v="2"/>
    <n v="3723977"/>
  </r>
  <r>
    <d v="2000-07-17T12:54:37"/>
    <x v="1"/>
    <x v="0"/>
    <x v="2"/>
    <n v="1881383"/>
  </r>
  <r>
    <d v="2000-05-28T05:23:46"/>
    <x v="1"/>
    <x v="0"/>
    <x v="0"/>
    <n v="1091742"/>
  </r>
  <r>
    <d v="2000-06-05T13:24:07"/>
    <x v="0"/>
    <x v="0"/>
    <x v="1"/>
    <n v="3618919"/>
  </r>
  <r>
    <d v="2000-06-28T14:16:01"/>
    <x v="1"/>
    <x v="0"/>
    <x v="1"/>
    <n v="1635641"/>
  </r>
  <r>
    <d v="2000-07-13T16:57:16"/>
    <x v="0"/>
    <x v="0"/>
    <x v="2"/>
    <n v="4594748"/>
  </r>
  <r>
    <d v="2000-07-01T13:07:45"/>
    <x v="0"/>
    <x v="0"/>
    <x v="2"/>
    <n v="2536871"/>
  </r>
  <r>
    <d v="2000-06-29T06:21:01"/>
    <x v="1"/>
    <x v="0"/>
    <x v="1"/>
    <n v="2913890"/>
  </r>
  <r>
    <d v="2000-06-27T19:24:45"/>
    <x v="1"/>
    <x v="0"/>
    <x v="1"/>
    <n v="4680201"/>
  </r>
  <r>
    <d v="2000-07-30T08:26:02"/>
    <x v="1"/>
    <x v="0"/>
    <x v="2"/>
    <n v="2490211"/>
  </r>
  <r>
    <d v="2000-05-06T20:04:05"/>
    <x v="0"/>
    <x v="2"/>
    <x v="0"/>
    <n v="3821157"/>
  </r>
  <r>
    <d v="2000-07-28T18:28:31"/>
    <x v="1"/>
    <x v="0"/>
    <x v="2"/>
    <n v="340792"/>
  </r>
  <r>
    <d v="2000-06-17T01:34:03"/>
    <x v="1"/>
    <x v="3"/>
    <x v="1"/>
    <n v="861755"/>
  </r>
  <r>
    <d v="2000-05-21T10:43:26"/>
    <x v="1"/>
    <x v="0"/>
    <x v="0"/>
    <n v="4123182"/>
  </r>
  <r>
    <d v="2000-05-30T15:06:54"/>
    <x v="1"/>
    <x v="0"/>
    <x v="0"/>
    <n v="1214467"/>
  </r>
  <r>
    <d v="2000-05-30T10:52:46"/>
    <x v="1"/>
    <x v="0"/>
    <x v="0"/>
    <n v="3271754"/>
  </r>
  <r>
    <d v="2000-06-04T00:46:36"/>
    <x v="0"/>
    <x v="3"/>
    <x v="1"/>
    <n v="1044510"/>
  </r>
  <r>
    <d v="2000-07-25T01:45:16"/>
    <x v="1"/>
    <x v="3"/>
    <x v="2"/>
    <n v="2024579"/>
  </r>
  <r>
    <d v="2000-07-22T21:42:38"/>
    <x v="1"/>
    <x v="2"/>
    <x v="2"/>
    <n v="352852"/>
  </r>
  <r>
    <d v="2000-05-26T12:17:06"/>
    <x v="1"/>
    <x v="0"/>
    <x v="0"/>
    <n v="1427710"/>
  </r>
  <r>
    <d v="2000-06-04T12:30:19"/>
    <x v="0"/>
    <x v="0"/>
    <x v="1"/>
    <n v="2052295"/>
  </r>
  <r>
    <d v="2000-05-07T22:31:01"/>
    <x v="0"/>
    <x v="2"/>
    <x v="0"/>
    <n v="1759049"/>
  </r>
  <r>
    <d v="2000-05-15T14:15:43"/>
    <x v="0"/>
    <x v="0"/>
    <x v="0"/>
    <n v="2907223"/>
  </r>
  <r>
    <d v="2000-05-05T12:55:01"/>
    <x v="0"/>
    <x v="0"/>
    <x v="0"/>
    <n v="3137692"/>
  </r>
  <r>
    <d v="2000-05-11T13:31:35"/>
    <x v="0"/>
    <x v="0"/>
    <x v="0"/>
    <n v="446405"/>
  </r>
  <r>
    <d v="2000-05-10T05:32:07"/>
    <x v="0"/>
    <x v="0"/>
    <x v="0"/>
    <n v="3126567"/>
  </r>
  <r>
    <d v="2000-06-13T13:48:20"/>
    <x v="0"/>
    <x v="0"/>
    <x v="1"/>
    <n v="3399121"/>
  </r>
  <r>
    <d v="2000-07-13T16:53:32"/>
    <x v="0"/>
    <x v="0"/>
    <x v="2"/>
    <n v="3352406"/>
  </r>
  <r>
    <d v="2000-06-13T02:20:08"/>
    <x v="0"/>
    <x v="1"/>
    <x v="1"/>
    <n v="4549255"/>
  </r>
  <r>
    <d v="2000-06-08T21:42:34"/>
    <x v="0"/>
    <x v="2"/>
    <x v="1"/>
    <n v="201752"/>
  </r>
  <r>
    <d v="2000-07-10T09:30:05"/>
    <x v="0"/>
    <x v="0"/>
    <x v="2"/>
    <n v="1505978"/>
  </r>
  <r>
    <d v="2000-05-30T14:28:20"/>
    <x v="1"/>
    <x v="0"/>
    <x v="0"/>
    <n v="3403211"/>
  </r>
  <r>
    <d v="2000-06-26T06:13:46"/>
    <x v="1"/>
    <x v="0"/>
    <x v="1"/>
    <n v="1013173"/>
  </r>
  <r>
    <d v="2000-06-21T14:33:55"/>
    <x v="1"/>
    <x v="0"/>
    <x v="1"/>
    <n v="45190"/>
  </r>
  <r>
    <d v="2000-07-16T01:09:30"/>
    <x v="1"/>
    <x v="3"/>
    <x v="2"/>
    <n v="662633"/>
  </r>
  <r>
    <d v="2000-07-16T22:11:11"/>
    <x v="1"/>
    <x v="2"/>
    <x v="2"/>
    <n v="292267"/>
  </r>
  <r>
    <d v="2000-05-11T14:00:02"/>
    <x v="0"/>
    <x v="0"/>
    <x v="0"/>
    <n v="3300266"/>
  </r>
  <r>
    <d v="2000-05-16T02:33:23"/>
    <x v="1"/>
    <x v="1"/>
    <x v="0"/>
    <n v="2839545"/>
  </r>
  <r>
    <d v="2000-05-04T10:53:23"/>
    <x v="0"/>
    <x v="0"/>
    <x v="0"/>
    <n v="4828493"/>
  </r>
  <r>
    <d v="2000-05-15T06:13:46"/>
    <x v="0"/>
    <x v="0"/>
    <x v="0"/>
    <n v="1342387"/>
  </r>
  <r>
    <d v="2000-06-15T03:41:24"/>
    <x v="0"/>
    <x v="0"/>
    <x v="1"/>
    <n v="2754662"/>
  </r>
  <r>
    <d v="2000-07-31T08:20:53"/>
    <x v="1"/>
    <x v="0"/>
    <x v="2"/>
    <n v="1371284"/>
  </r>
  <r>
    <d v="2000-07-07T06:25:03"/>
    <x v="0"/>
    <x v="0"/>
    <x v="2"/>
    <n v="1699166"/>
  </r>
  <r>
    <d v="2000-07-19T23:05:47"/>
    <x v="1"/>
    <x v="2"/>
    <x v="2"/>
    <n v="1338229"/>
  </r>
  <r>
    <d v="2000-06-16T05:43:35"/>
    <x v="1"/>
    <x v="0"/>
    <x v="1"/>
    <n v="2407618"/>
  </r>
  <r>
    <d v="2000-06-22T11:06:15"/>
    <x v="1"/>
    <x v="0"/>
    <x v="1"/>
    <n v="3700686"/>
  </r>
  <r>
    <d v="2000-06-15T16:48:34"/>
    <x v="0"/>
    <x v="0"/>
    <x v="1"/>
    <n v="4789799"/>
  </r>
  <r>
    <d v="2000-07-27T15:04:20"/>
    <x v="1"/>
    <x v="0"/>
    <x v="2"/>
    <n v="3878802"/>
  </r>
  <r>
    <d v="2000-06-24T20:00:40"/>
    <x v="1"/>
    <x v="2"/>
    <x v="1"/>
    <n v="3026339"/>
  </r>
  <r>
    <d v="2000-07-09T10:33:29"/>
    <x v="0"/>
    <x v="0"/>
    <x v="2"/>
    <n v="3490208"/>
  </r>
  <r>
    <d v="2000-07-01T17:42:12"/>
    <x v="0"/>
    <x v="0"/>
    <x v="2"/>
    <n v="4829653"/>
  </r>
  <r>
    <d v="2000-06-19T14:22:14"/>
    <x v="1"/>
    <x v="0"/>
    <x v="1"/>
    <n v="193802"/>
  </r>
  <r>
    <d v="2000-07-30T09:26:44"/>
    <x v="1"/>
    <x v="0"/>
    <x v="2"/>
    <n v="56032"/>
  </r>
  <r>
    <d v="2000-07-05T07:58:53"/>
    <x v="0"/>
    <x v="0"/>
    <x v="2"/>
    <n v="4069291"/>
  </r>
  <r>
    <d v="2000-05-21T05:25:26"/>
    <x v="1"/>
    <x v="0"/>
    <x v="0"/>
    <n v="3602139"/>
  </r>
  <r>
    <d v="2000-07-12T02:22:55"/>
    <x v="0"/>
    <x v="1"/>
    <x v="2"/>
    <n v="486"/>
  </r>
  <r>
    <d v="2000-07-16T16:39:49"/>
    <x v="1"/>
    <x v="0"/>
    <x v="2"/>
    <n v="3527813"/>
  </r>
  <r>
    <d v="2000-06-01T09:53:36"/>
    <x v="0"/>
    <x v="0"/>
    <x v="1"/>
    <n v="2348112"/>
  </r>
  <r>
    <d v="2000-07-01T13:10:28"/>
    <x v="0"/>
    <x v="0"/>
    <x v="2"/>
    <n v="1424520"/>
  </r>
  <r>
    <d v="2000-06-06T03:43:34"/>
    <x v="0"/>
    <x v="0"/>
    <x v="1"/>
    <n v="4502964"/>
  </r>
  <r>
    <d v="2000-07-23T16:45:20"/>
    <x v="1"/>
    <x v="0"/>
    <x v="2"/>
    <n v="870885"/>
  </r>
  <r>
    <d v="2000-07-30T22:32:58"/>
    <x v="1"/>
    <x v="2"/>
    <x v="2"/>
    <n v="2573316"/>
  </r>
  <r>
    <d v="2000-07-15T04:47:03"/>
    <x v="0"/>
    <x v="0"/>
    <x v="2"/>
    <n v="2518331"/>
  </r>
  <r>
    <d v="2000-07-16T00:39:54"/>
    <x v="1"/>
    <x v="3"/>
    <x v="2"/>
    <n v="3149802"/>
  </r>
  <r>
    <d v="2000-06-29T18:06:23"/>
    <x v="1"/>
    <x v="0"/>
    <x v="1"/>
    <n v="2529726"/>
  </r>
  <r>
    <d v="2000-05-10T15:39:37"/>
    <x v="0"/>
    <x v="0"/>
    <x v="0"/>
    <n v="2423562"/>
  </r>
  <r>
    <d v="2000-06-23T11:59:22"/>
    <x v="1"/>
    <x v="0"/>
    <x v="1"/>
    <n v="3263466"/>
  </r>
  <r>
    <d v="2000-07-06T08:38:25"/>
    <x v="0"/>
    <x v="0"/>
    <x v="2"/>
    <n v="4458195"/>
  </r>
  <r>
    <d v="2000-07-11T22:01:43"/>
    <x v="0"/>
    <x v="2"/>
    <x v="2"/>
    <n v="820269"/>
  </r>
  <r>
    <d v="2000-07-31T04:33:52"/>
    <x v="1"/>
    <x v="0"/>
    <x v="2"/>
    <n v="4558139"/>
  </r>
  <r>
    <d v="2000-05-09T09:57:00"/>
    <x v="0"/>
    <x v="0"/>
    <x v="0"/>
    <n v="2129507"/>
  </r>
  <r>
    <d v="2000-07-21T08:41:24"/>
    <x v="1"/>
    <x v="0"/>
    <x v="2"/>
    <n v="4184781"/>
  </r>
  <r>
    <d v="2000-07-08T03:44:02"/>
    <x v="0"/>
    <x v="0"/>
    <x v="2"/>
    <n v="3999495"/>
  </r>
  <r>
    <d v="2000-07-15T04:02:53"/>
    <x v="0"/>
    <x v="0"/>
    <x v="2"/>
    <n v="4950704"/>
  </r>
  <r>
    <d v="2000-05-25T14:06:07"/>
    <x v="1"/>
    <x v="0"/>
    <x v="0"/>
    <n v="2389931"/>
  </r>
  <r>
    <d v="2000-05-30T02:57:53"/>
    <x v="1"/>
    <x v="1"/>
    <x v="0"/>
    <n v="2743956"/>
  </r>
  <r>
    <d v="2000-06-25T10:38:36"/>
    <x v="1"/>
    <x v="0"/>
    <x v="1"/>
    <n v="2549905"/>
  </r>
  <r>
    <d v="2000-07-04T02:52:54"/>
    <x v="0"/>
    <x v="1"/>
    <x v="2"/>
    <n v="2370573"/>
  </r>
  <r>
    <d v="2000-06-17T11:11:16"/>
    <x v="1"/>
    <x v="0"/>
    <x v="1"/>
    <n v="3107131"/>
  </r>
  <r>
    <d v="2000-06-12T11:00:48"/>
    <x v="0"/>
    <x v="0"/>
    <x v="1"/>
    <n v="4654704"/>
  </r>
  <r>
    <d v="2000-05-22T14:08:01"/>
    <x v="1"/>
    <x v="0"/>
    <x v="0"/>
    <n v="4769720"/>
  </r>
  <r>
    <d v="2000-07-06T05:44:49"/>
    <x v="0"/>
    <x v="0"/>
    <x v="2"/>
    <n v="2981869"/>
  </r>
  <r>
    <d v="2000-07-12T09:08:07"/>
    <x v="0"/>
    <x v="0"/>
    <x v="2"/>
    <n v="3832419"/>
  </r>
  <r>
    <d v="2000-05-19T19:50:24"/>
    <x v="1"/>
    <x v="0"/>
    <x v="0"/>
    <n v="3275672"/>
  </r>
  <r>
    <d v="2000-07-11T15:51:05"/>
    <x v="0"/>
    <x v="0"/>
    <x v="2"/>
    <n v="3278429"/>
  </r>
  <r>
    <d v="2000-07-07T00:56:43"/>
    <x v="0"/>
    <x v="3"/>
    <x v="2"/>
    <n v="3306469"/>
  </r>
  <r>
    <d v="2000-05-13T05:21:19"/>
    <x v="0"/>
    <x v="0"/>
    <x v="0"/>
    <n v="4428376"/>
  </r>
  <r>
    <d v="2000-06-05T16:28:00"/>
    <x v="0"/>
    <x v="0"/>
    <x v="1"/>
    <n v="110205"/>
  </r>
  <r>
    <d v="2000-07-04T20:52:50"/>
    <x v="0"/>
    <x v="2"/>
    <x v="2"/>
    <n v="4014779"/>
  </r>
  <r>
    <d v="2000-06-03T08:37:44"/>
    <x v="0"/>
    <x v="0"/>
    <x v="1"/>
    <n v="831507"/>
  </r>
  <r>
    <d v="2000-05-25T11:52:01"/>
    <x v="1"/>
    <x v="0"/>
    <x v="0"/>
    <n v="2063447"/>
  </r>
  <r>
    <d v="2000-06-07T08:08:36"/>
    <x v="0"/>
    <x v="0"/>
    <x v="1"/>
    <n v="927283"/>
  </r>
  <r>
    <d v="2000-05-21T21:34:59"/>
    <x v="1"/>
    <x v="2"/>
    <x v="0"/>
    <n v="384866"/>
  </r>
  <r>
    <d v="2000-07-28T06:39:18"/>
    <x v="1"/>
    <x v="0"/>
    <x v="2"/>
    <n v="2655990"/>
  </r>
  <r>
    <d v="2000-05-24T15:12:42"/>
    <x v="1"/>
    <x v="0"/>
    <x v="0"/>
    <n v="3803960"/>
  </r>
  <r>
    <d v="2000-07-24T07:35:31"/>
    <x v="1"/>
    <x v="0"/>
    <x v="2"/>
    <n v="2388871"/>
  </r>
  <r>
    <d v="2000-05-09T20:31:11"/>
    <x v="0"/>
    <x v="2"/>
    <x v="0"/>
    <n v="4040285"/>
  </r>
  <r>
    <d v="2000-06-22T19:55:39"/>
    <x v="1"/>
    <x v="0"/>
    <x v="1"/>
    <n v="1538011"/>
  </r>
  <r>
    <d v="2000-06-06T00:37:22"/>
    <x v="0"/>
    <x v="3"/>
    <x v="1"/>
    <n v="546288"/>
  </r>
  <r>
    <d v="2000-05-29T08:34:56"/>
    <x v="1"/>
    <x v="0"/>
    <x v="0"/>
    <n v="1132817"/>
  </r>
  <r>
    <d v="2000-07-26T01:05:01"/>
    <x v="1"/>
    <x v="3"/>
    <x v="2"/>
    <n v="955678"/>
  </r>
  <r>
    <d v="2000-07-27T02:21:58"/>
    <x v="1"/>
    <x v="1"/>
    <x v="2"/>
    <n v="4953683"/>
  </r>
  <r>
    <d v="2000-05-14T11:13:47"/>
    <x v="0"/>
    <x v="0"/>
    <x v="0"/>
    <n v="1645860"/>
  </r>
  <r>
    <d v="2000-05-07T23:13:45"/>
    <x v="0"/>
    <x v="2"/>
    <x v="0"/>
    <n v="4571601"/>
  </r>
  <r>
    <d v="2000-07-27T02:10:00"/>
    <x v="1"/>
    <x v="1"/>
    <x v="2"/>
    <n v="975861"/>
  </r>
  <r>
    <d v="2000-07-04T20:50:26"/>
    <x v="0"/>
    <x v="2"/>
    <x v="2"/>
    <n v="1451795"/>
  </r>
  <r>
    <d v="2000-05-14T19:36:08"/>
    <x v="0"/>
    <x v="0"/>
    <x v="0"/>
    <n v="1851035"/>
  </r>
  <r>
    <d v="2000-05-10T08:09:51"/>
    <x v="0"/>
    <x v="0"/>
    <x v="0"/>
    <n v="4589796"/>
  </r>
  <r>
    <d v="2000-07-03T03:59:39"/>
    <x v="0"/>
    <x v="0"/>
    <x v="2"/>
    <n v="905095"/>
  </r>
  <r>
    <d v="2000-05-20T05:30:16"/>
    <x v="1"/>
    <x v="0"/>
    <x v="0"/>
    <n v="88239"/>
  </r>
  <r>
    <d v="2000-06-10T17:05:41"/>
    <x v="0"/>
    <x v="0"/>
    <x v="1"/>
    <n v="1686541"/>
  </r>
  <r>
    <d v="2000-05-22T15:09:45"/>
    <x v="1"/>
    <x v="0"/>
    <x v="0"/>
    <n v="3007081"/>
  </r>
  <r>
    <d v="2000-06-30T04:29:10"/>
    <x v="1"/>
    <x v="0"/>
    <x v="1"/>
    <n v="4099706"/>
  </r>
  <r>
    <d v="2000-05-11T19:01:38"/>
    <x v="0"/>
    <x v="0"/>
    <x v="0"/>
    <n v="4699613"/>
  </r>
  <r>
    <d v="2000-06-04T16:34:15"/>
    <x v="0"/>
    <x v="0"/>
    <x v="1"/>
    <n v="4727552"/>
  </r>
  <r>
    <d v="2000-05-17T11:44:44"/>
    <x v="1"/>
    <x v="0"/>
    <x v="0"/>
    <n v="339344"/>
  </r>
  <r>
    <d v="2000-06-25T00:03:20"/>
    <x v="1"/>
    <x v="3"/>
    <x v="1"/>
    <n v="4407890"/>
  </r>
  <r>
    <d v="2000-07-18T10:55:37"/>
    <x v="1"/>
    <x v="0"/>
    <x v="2"/>
    <n v="3671857"/>
  </r>
  <r>
    <d v="2000-07-26T11:25:58"/>
    <x v="1"/>
    <x v="0"/>
    <x v="2"/>
    <n v="4024924"/>
  </r>
  <r>
    <d v="2000-05-13T05:49:45"/>
    <x v="0"/>
    <x v="0"/>
    <x v="0"/>
    <n v="2776180"/>
  </r>
  <r>
    <d v="2000-07-13T20:09:30"/>
    <x v="0"/>
    <x v="2"/>
    <x v="2"/>
    <n v="3535160"/>
  </r>
  <r>
    <d v="2000-07-17T02:05:56"/>
    <x v="1"/>
    <x v="1"/>
    <x v="2"/>
    <n v="2752674"/>
  </r>
  <r>
    <d v="2000-05-18T05:49:33"/>
    <x v="1"/>
    <x v="0"/>
    <x v="0"/>
    <n v="1663012"/>
  </r>
  <r>
    <d v="2000-06-10T04:07:11"/>
    <x v="0"/>
    <x v="0"/>
    <x v="1"/>
    <n v="2643901"/>
  </r>
  <r>
    <d v="2000-07-25T09:36:00"/>
    <x v="1"/>
    <x v="0"/>
    <x v="2"/>
    <n v="4439523"/>
  </r>
  <r>
    <d v="2000-07-07T09:46:59"/>
    <x v="0"/>
    <x v="0"/>
    <x v="2"/>
    <n v="3235414"/>
  </r>
  <r>
    <d v="2000-07-29T01:34:30"/>
    <x v="1"/>
    <x v="3"/>
    <x v="2"/>
    <n v="3928901"/>
  </r>
  <r>
    <d v="2000-06-08T15:28:23"/>
    <x v="0"/>
    <x v="0"/>
    <x v="1"/>
    <n v="786457"/>
  </r>
  <r>
    <d v="2000-05-14T09:17:06"/>
    <x v="0"/>
    <x v="0"/>
    <x v="0"/>
    <n v="1485024"/>
  </r>
  <r>
    <d v="2000-07-23T00:08:37"/>
    <x v="1"/>
    <x v="3"/>
    <x v="2"/>
    <n v="2054964"/>
  </r>
  <r>
    <d v="2000-06-23T23:33:04"/>
    <x v="1"/>
    <x v="2"/>
    <x v="1"/>
    <n v="4296315"/>
  </r>
  <r>
    <d v="2000-07-01T11:38:29"/>
    <x v="0"/>
    <x v="0"/>
    <x v="2"/>
    <n v="138163"/>
  </r>
  <r>
    <d v="2000-05-06T19:30:14"/>
    <x v="0"/>
    <x v="0"/>
    <x v="0"/>
    <n v="39735"/>
  </r>
  <r>
    <d v="2000-06-14T15:59:19"/>
    <x v="0"/>
    <x v="0"/>
    <x v="1"/>
    <n v="3016831"/>
  </r>
  <r>
    <d v="2000-05-24T02:10:44"/>
    <x v="1"/>
    <x v="1"/>
    <x v="0"/>
    <n v="3584998"/>
  </r>
  <r>
    <d v="2000-07-01T00:28:31"/>
    <x v="0"/>
    <x v="3"/>
    <x v="2"/>
    <n v="2068930"/>
  </r>
  <r>
    <d v="2000-07-01T19:47:15"/>
    <x v="0"/>
    <x v="0"/>
    <x v="2"/>
    <n v="244230"/>
  </r>
  <r>
    <d v="2000-05-17T14:42:42"/>
    <x v="1"/>
    <x v="0"/>
    <x v="0"/>
    <n v="993405"/>
  </r>
  <r>
    <d v="2000-05-31T13:58:17"/>
    <x v="1"/>
    <x v="0"/>
    <x v="0"/>
    <n v="3981637"/>
  </r>
  <r>
    <d v="2000-05-10T06:37:17"/>
    <x v="0"/>
    <x v="0"/>
    <x v="0"/>
    <n v="3143469"/>
  </r>
  <r>
    <d v="2000-07-26T11:20:32"/>
    <x v="1"/>
    <x v="0"/>
    <x v="2"/>
    <n v="1017705"/>
  </r>
  <r>
    <d v="2000-05-26T18:16:55"/>
    <x v="1"/>
    <x v="0"/>
    <x v="0"/>
    <n v="1275268"/>
  </r>
  <r>
    <d v="2000-05-20T03:01:09"/>
    <x v="1"/>
    <x v="0"/>
    <x v="0"/>
    <n v="3669633"/>
  </r>
  <r>
    <d v="2000-05-01T13:34:39"/>
    <x v="0"/>
    <x v="0"/>
    <x v="0"/>
    <n v="3136272"/>
  </r>
  <r>
    <d v="2000-05-15T09:45:50"/>
    <x v="0"/>
    <x v="0"/>
    <x v="0"/>
    <n v="4445872"/>
  </r>
  <r>
    <d v="2000-07-30T08:59:55"/>
    <x v="1"/>
    <x v="0"/>
    <x v="2"/>
    <n v="3545745"/>
  </r>
  <r>
    <d v="2000-05-06T06:37:53"/>
    <x v="0"/>
    <x v="0"/>
    <x v="0"/>
    <n v="246614"/>
  </r>
  <r>
    <d v="2000-06-26T17:55:43"/>
    <x v="1"/>
    <x v="0"/>
    <x v="1"/>
    <n v="2081104"/>
  </r>
  <r>
    <d v="2000-07-18T04:23:26"/>
    <x v="1"/>
    <x v="0"/>
    <x v="2"/>
    <n v="4648933"/>
  </r>
  <r>
    <d v="2000-05-19T20:25:31"/>
    <x v="1"/>
    <x v="2"/>
    <x v="0"/>
    <n v="4861898"/>
  </r>
  <r>
    <d v="2000-06-27T23:28:54"/>
    <x v="1"/>
    <x v="2"/>
    <x v="1"/>
    <n v="4923972"/>
  </r>
  <r>
    <d v="2000-05-08T00:42:52"/>
    <x v="0"/>
    <x v="3"/>
    <x v="0"/>
    <n v="1739437"/>
  </r>
  <r>
    <d v="2000-05-22T14:24:04"/>
    <x v="1"/>
    <x v="0"/>
    <x v="0"/>
    <n v="2263912"/>
  </r>
  <r>
    <d v="2000-06-26T10:03:58"/>
    <x v="1"/>
    <x v="0"/>
    <x v="1"/>
    <n v="3592358"/>
  </r>
  <r>
    <d v="2000-05-25T06:47:46"/>
    <x v="1"/>
    <x v="0"/>
    <x v="0"/>
    <n v="4854494"/>
  </r>
  <r>
    <d v="2000-05-27T15:09:14"/>
    <x v="1"/>
    <x v="0"/>
    <x v="0"/>
    <n v="2886789"/>
  </r>
  <r>
    <d v="2000-07-15T05:58:41"/>
    <x v="0"/>
    <x v="0"/>
    <x v="2"/>
    <n v="691363"/>
  </r>
  <r>
    <d v="2000-05-21T07:13:47"/>
    <x v="1"/>
    <x v="0"/>
    <x v="0"/>
    <n v="4215129"/>
  </r>
  <r>
    <d v="2000-07-03T14:16:49"/>
    <x v="0"/>
    <x v="0"/>
    <x v="2"/>
    <n v="1676619"/>
  </r>
  <r>
    <d v="2000-07-17T21:49:30"/>
    <x v="1"/>
    <x v="2"/>
    <x v="2"/>
    <n v="3425134"/>
  </r>
  <r>
    <d v="2000-06-04T16:33:18"/>
    <x v="0"/>
    <x v="0"/>
    <x v="1"/>
    <n v="2006978"/>
  </r>
  <r>
    <d v="2000-06-04T14:26:15"/>
    <x v="0"/>
    <x v="0"/>
    <x v="1"/>
    <n v="2642874"/>
  </r>
  <r>
    <d v="2000-05-15T11:19:54"/>
    <x v="0"/>
    <x v="0"/>
    <x v="0"/>
    <n v="3213388"/>
  </r>
  <r>
    <d v="2000-06-19T02:49:13"/>
    <x v="1"/>
    <x v="1"/>
    <x v="1"/>
    <n v="3188630"/>
  </r>
  <r>
    <d v="2000-07-01T03:58:35"/>
    <x v="0"/>
    <x v="0"/>
    <x v="2"/>
    <n v="2453368"/>
  </r>
  <r>
    <d v="2000-07-20T17:43:11"/>
    <x v="1"/>
    <x v="0"/>
    <x v="2"/>
    <n v="2520336"/>
  </r>
  <r>
    <d v="2000-06-18T00:45:05"/>
    <x v="1"/>
    <x v="3"/>
    <x v="1"/>
    <n v="179473"/>
  </r>
  <r>
    <d v="2000-07-22T22:06:00"/>
    <x v="1"/>
    <x v="2"/>
    <x v="2"/>
    <n v="4150537"/>
  </r>
  <r>
    <d v="2000-05-14T19:15:16"/>
    <x v="0"/>
    <x v="0"/>
    <x v="0"/>
    <n v="2662729"/>
  </r>
  <r>
    <d v="2000-06-28T01:59:28"/>
    <x v="1"/>
    <x v="3"/>
    <x v="1"/>
    <n v="3652752"/>
  </r>
  <r>
    <d v="2000-06-05T13:25:49"/>
    <x v="0"/>
    <x v="0"/>
    <x v="1"/>
    <n v="2630309"/>
  </r>
  <r>
    <d v="2000-07-07T03:00:09"/>
    <x v="0"/>
    <x v="0"/>
    <x v="2"/>
    <n v="4759206"/>
  </r>
  <r>
    <d v="2000-05-10T09:17:19"/>
    <x v="0"/>
    <x v="0"/>
    <x v="0"/>
    <n v="1212218"/>
  </r>
  <r>
    <d v="2000-05-01T06:10:08"/>
    <x v="0"/>
    <x v="0"/>
    <x v="0"/>
    <n v="4065038"/>
  </r>
  <r>
    <d v="2000-07-24T02:19:15"/>
    <x v="1"/>
    <x v="1"/>
    <x v="2"/>
    <n v="579079"/>
  </r>
  <r>
    <d v="2000-05-04T15:39:37"/>
    <x v="0"/>
    <x v="0"/>
    <x v="0"/>
    <n v="3401629"/>
  </r>
  <r>
    <d v="2000-06-23T17:32:38"/>
    <x v="1"/>
    <x v="0"/>
    <x v="1"/>
    <n v="2860685"/>
  </r>
  <r>
    <d v="2000-05-19T01:55:21"/>
    <x v="1"/>
    <x v="3"/>
    <x v="0"/>
    <n v="2944040"/>
  </r>
  <r>
    <d v="2000-06-13T08:47:12"/>
    <x v="0"/>
    <x v="0"/>
    <x v="1"/>
    <n v="2752374"/>
  </r>
  <r>
    <d v="2000-07-31T04:59:10"/>
    <x v="1"/>
    <x v="0"/>
    <x v="2"/>
    <n v="64127"/>
  </r>
  <r>
    <d v="2000-07-06T08:44:53"/>
    <x v="0"/>
    <x v="0"/>
    <x v="2"/>
    <n v="4880174"/>
  </r>
  <r>
    <d v="2000-07-25T04:36:32"/>
    <x v="1"/>
    <x v="0"/>
    <x v="2"/>
    <n v="2281820"/>
  </r>
  <r>
    <d v="2000-05-17T03:37:27"/>
    <x v="1"/>
    <x v="0"/>
    <x v="0"/>
    <n v="3806982"/>
  </r>
  <r>
    <d v="2000-05-19T17:31:08"/>
    <x v="1"/>
    <x v="0"/>
    <x v="0"/>
    <n v="4770585"/>
  </r>
  <r>
    <d v="2000-06-15T09:54:00"/>
    <x v="0"/>
    <x v="0"/>
    <x v="1"/>
    <n v="457628"/>
  </r>
  <r>
    <d v="2000-05-24T17:14:45"/>
    <x v="1"/>
    <x v="0"/>
    <x v="0"/>
    <n v="1956897"/>
  </r>
  <r>
    <d v="2000-07-17T18:22:14"/>
    <x v="1"/>
    <x v="0"/>
    <x v="2"/>
    <n v="1922536"/>
  </r>
  <r>
    <d v="2000-05-31T17:08:54"/>
    <x v="1"/>
    <x v="0"/>
    <x v="0"/>
    <n v="4029037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99">
  <r>
    <d v="2000-05-07T14:40:40"/>
    <s v="1era quincena"/>
    <s v="tarde"/>
    <s v="mayo"/>
    <n v="2572520"/>
  </r>
  <r>
    <d v="2000-05-22T04:19:39"/>
    <s v="2da quincena"/>
    <s v="tarde"/>
    <s v="mayo"/>
    <n v="4354977"/>
  </r>
  <r>
    <d v="2000-06-23T02:21:46"/>
    <s v="2da quincena"/>
    <s v="mañana"/>
    <s v="junio"/>
    <n v="1970932"/>
  </r>
  <r>
    <d v="2000-07-09T16:56:53"/>
    <s v="1era quincena"/>
    <s v="tarde"/>
    <s v="julio"/>
    <n v="2474471"/>
  </r>
  <r>
    <d v="2000-05-02T08:17:48"/>
    <s v="1era quincena"/>
    <s v="tarde"/>
    <s v="mayo"/>
    <n v="1396110"/>
  </r>
  <r>
    <d v="2000-07-29T05:27:29"/>
    <s v="2da quincena"/>
    <s v="tarde"/>
    <s v="julio"/>
    <n v="4101701"/>
  </r>
  <r>
    <d v="2000-06-24T08:01:36"/>
    <s v="2da quincena"/>
    <s v="tarde"/>
    <s v="junio"/>
    <n v="3938456"/>
  </r>
  <r>
    <d v="2000-06-16T09:41:06"/>
    <s v="2da quincena"/>
    <s v="tarde"/>
    <s v="junio"/>
    <n v="4935520"/>
  </r>
  <r>
    <d v="2000-07-26T05:57:04"/>
    <s v="2da quincena"/>
    <s v="tarde"/>
    <s v="julio"/>
    <n v="990376"/>
  </r>
  <r>
    <d v="2000-06-09T08:48:07"/>
    <s v="1era quincena"/>
    <s v="tarde"/>
    <s v="junio"/>
    <n v="4601458"/>
  </r>
  <r>
    <d v="2000-05-20T19:32:03"/>
    <s v="2da quincena"/>
    <s v="tarde"/>
    <s v="mayo"/>
    <n v="3405819"/>
  </r>
  <r>
    <d v="2000-06-30T23:11:24"/>
    <s v="2da quincena"/>
    <s v="noche"/>
    <s v="junio"/>
    <n v="3538339"/>
  </r>
  <r>
    <d v="2000-07-10T21:35:33"/>
    <s v="1era quincena"/>
    <s v="noche"/>
    <s v="julio"/>
    <n v="2837707"/>
  </r>
  <r>
    <d v="2000-06-25T06:38:09"/>
    <s v="2da quincena"/>
    <s v="tarde"/>
    <s v="junio"/>
    <n v="131151"/>
  </r>
  <r>
    <d v="2000-06-30T04:22:39"/>
    <s v="2da quincena"/>
    <s v="tarde"/>
    <s v="junio"/>
    <n v="2391793"/>
  </r>
  <r>
    <d v="2000-06-17T01:17:56"/>
    <s v="2da quincena"/>
    <s v="madrugada"/>
    <s v="junio"/>
    <n v="3456264"/>
  </r>
  <r>
    <d v="2000-06-27T15:27:39"/>
    <s v="2da quincena"/>
    <s v="tarde"/>
    <s v="junio"/>
    <n v="1485422"/>
  </r>
  <r>
    <d v="2000-06-23T14:05:00"/>
    <s v="2da quincena"/>
    <s v="tarde"/>
    <s v="junio"/>
    <n v="4459514"/>
  </r>
  <r>
    <d v="2000-05-04T23:41:02"/>
    <s v="1era quincena"/>
    <s v="noche"/>
    <s v="mayo"/>
    <n v="3859090"/>
  </r>
  <r>
    <d v="2000-06-22T05:22:14"/>
    <s v="2da quincena"/>
    <s v="tarde"/>
    <s v="junio"/>
    <n v="1204907"/>
  </r>
  <r>
    <d v="2000-07-24T05:12:35"/>
    <s v="2da quincena"/>
    <s v="tarde"/>
    <s v="julio"/>
    <n v="4838494"/>
  </r>
  <r>
    <d v="2000-06-17T09:56:07"/>
    <s v="2da quincena"/>
    <s v="tarde"/>
    <s v="junio"/>
    <n v="1930844"/>
  </r>
  <r>
    <d v="2000-07-07T09:38:44"/>
    <s v="1era quincena"/>
    <s v="tarde"/>
    <s v="julio"/>
    <n v="750359"/>
  </r>
  <r>
    <d v="2000-05-24T22:38:44"/>
    <s v="2da quincena"/>
    <s v="noche"/>
    <s v="mayo"/>
    <n v="2569972"/>
  </r>
  <r>
    <d v="2000-06-20T06:07:17"/>
    <s v="2da quincena"/>
    <s v="tarde"/>
    <s v="junio"/>
    <n v="4637579"/>
  </r>
  <r>
    <d v="2000-05-12T22:36:43"/>
    <s v="1era quincena"/>
    <s v="noche"/>
    <s v="mayo"/>
    <n v="2917940"/>
  </r>
  <r>
    <d v="2000-05-31T06:02:24"/>
    <s v="2da quincena"/>
    <s v="tarde"/>
    <s v="mayo"/>
    <n v="4354164"/>
  </r>
  <r>
    <d v="2000-07-21T08:52:21"/>
    <s v="2da quincena"/>
    <s v="tarde"/>
    <s v="julio"/>
    <n v="4443525"/>
  </r>
  <r>
    <d v="2000-05-31T07:18:39"/>
    <s v="2da quincena"/>
    <s v="tarde"/>
    <s v="mayo"/>
    <n v="3475200"/>
  </r>
  <r>
    <d v="2000-05-11T18:36:05"/>
    <s v="1era quincena"/>
    <s v="tarde"/>
    <s v="mayo"/>
    <n v="2442059"/>
  </r>
  <r>
    <d v="2000-06-21T03:14:51"/>
    <s v="2da quincena"/>
    <s v="tarde"/>
    <s v="junio"/>
    <n v="2744631"/>
  </r>
  <r>
    <d v="2000-05-22T10:49:50"/>
    <s v="2da quincena"/>
    <s v="tarde"/>
    <s v="mayo"/>
    <n v="202565"/>
  </r>
  <r>
    <d v="2000-06-03T14:20:45"/>
    <s v="1era quincena"/>
    <s v="tarde"/>
    <s v="junio"/>
    <n v="1667079"/>
  </r>
  <r>
    <d v="2000-06-11T16:42:11"/>
    <s v="1era quincena"/>
    <s v="tarde"/>
    <s v="junio"/>
    <n v="3051791"/>
  </r>
  <r>
    <d v="2000-05-28T10:20:48"/>
    <s v="2da quincena"/>
    <s v="tarde"/>
    <s v="mayo"/>
    <n v="1489702"/>
  </r>
  <r>
    <d v="2000-05-18T07:44:52"/>
    <s v="2da quincena"/>
    <s v="tarde"/>
    <s v="mayo"/>
    <n v="4489510"/>
  </r>
  <r>
    <d v="2000-05-19T01:57:52"/>
    <s v="2da quincena"/>
    <s v="madrugada"/>
    <s v="mayo"/>
    <n v="4004388"/>
  </r>
  <r>
    <d v="2000-05-05T20:32:26"/>
    <s v="1era quincena"/>
    <s v="noche"/>
    <s v="mayo"/>
    <n v="3407361"/>
  </r>
  <r>
    <d v="2000-07-04T20:34:07"/>
    <s v="1era quincena"/>
    <s v="noche"/>
    <s v="julio"/>
    <n v="990320"/>
  </r>
  <r>
    <d v="2000-07-31T07:18:50"/>
    <s v="2da quincena"/>
    <s v="tarde"/>
    <s v="julio"/>
    <n v="4218379"/>
  </r>
  <r>
    <d v="2000-05-16T23:05:21"/>
    <s v="2da quincena"/>
    <s v="noche"/>
    <s v="mayo"/>
    <n v="2493482"/>
  </r>
  <r>
    <d v="2000-07-15T04:02:35"/>
    <s v="1era quincena"/>
    <s v="tarde"/>
    <s v="julio"/>
    <n v="1810955"/>
  </r>
  <r>
    <d v="2000-05-30T11:30:25"/>
    <s v="2da quincena"/>
    <s v="tarde"/>
    <s v="mayo"/>
    <n v="4677434"/>
  </r>
  <r>
    <d v="2000-06-25T17:19:10"/>
    <s v="2da quincena"/>
    <s v="tarde"/>
    <s v="junio"/>
    <n v="2914515"/>
  </r>
  <r>
    <d v="2000-07-04T22:13:14"/>
    <s v="1era quincena"/>
    <s v="noche"/>
    <s v="julio"/>
    <n v="926739"/>
  </r>
  <r>
    <d v="2000-06-16T21:37:29"/>
    <s v="2da quincena"/>
    <s v="noche"/>
    <s v="junio"/>
    <n v="3009318"/>
  </r>
  <r>
    <d v="2000-06-05T09:27:02"/>
    <s v="1era quincena"/>
    <s v="tarde"/>
    <s v="junio"/>
    <n v="3627618"/>
  </r>
  <r>
    <d v="2000-07-26T20:07:31"/>
    <s v="2da quincena"/>
    <s v="noche"/>
    <s v="julio"/>
    <n v="3185065"/>
  </r>
  <r>
    <d v="2000-06-14T17:36:35"/>
    <s v="1era quincena"/>
    <s v="tarde"/>
    <s v="junio"/>
    <n v="1326634"/>
  </r>
  <r>
    <d v="2000-07-07T20:54:56"/>
    <s v="1era quincena"/>
    <s v="noche"/>
    <s v="julio"/>
    <n v="1416565"/>
  </r>
  <r>
    <d v="2000-07-11T04:55:21"/>
    <s v="1era quincena"/>
    <s v="tarde"/>
    <s v="julio"/>
    <n v="1089141"/>
  </r>
  <r>
    <d v="2000-05-20T00:41:28"/>
    <s v="2da quincena"/>
    <s v="madrugada"/>
    <s v="mayo"/>
    <n v="1036349"/>
  </r>
  <r>
    <d v="2000-07-20T06:36:38"/>
    <s v="2da quincena"/>
    <s v="tarde"/>
    <s v="julio"/>
    <n v="1463135"/>
  </r>
  <r>
    <d v="2000-05-21T00:12:32"/>
    <s v="2da quincena"/>
    <s v="madrugada"/>
    <s v="mayo"/>
    <n v="4480353"/>
  </r>
  <r>
    <d v="2000-06-22T00:29:34"/>
    <s v="2da quincena"/>
    <s v="madrugada"/>
    <s v="junio"/>
    <n v="1551533"/>
  </r>
  <r>
    <d v="2000-06-10T17:22:31"/>
    <s v="1era quincena"/>
    <s v="tarde"/>
    <s v="junio"/>
    <n v="4571059"/>
  </r>
  <r>
    <d v="2000-05-14T02:19:00"/>
    <s v="1era quincena"/>
    <s v="mañana"/>
    <s v="mayo"/>
    <n v="1412775"/>
  </r>
  <r>
    <d v="2000-07-27T10:15:52"/>
    <s v="2da quincena"/>
    <s v="tarde"/>
    <s v="julio"/>
    <n v="4563827"/>
  </r>
  <r>
    <d v="2000-06-20T23:42:02"/>
    <s v="2da quincena"/>
    <s v="noche"/>
    <s v="junio"/>
    <n v="675265"/>
  </r>
  <r>
    <d v="2000-05-27T20:02:11"/>
    <s v="2da quincena"/>
    <s v="noche"/>
    <s v="mayo"/>
    <n v="2569039"/>
  </r>
  <r>
    <d v="2000-05-07T20:36:14"/>
    <s v="1era quincena"/>
    <s v="noche"/>
    <s v="mayo"/>
    <n v="4972558"/>
  </r>
  <r>
    <d v="2000-05-03T02:57:11"/>
    <s v="1era quincena"/>
    <s v="mañana"/>
    <s v="mayo"/>
    <n v="299867"/>
  </r>
  <r>
    <d v="2000-06-12T10:51:04"/>
    <s v="1era quincena"/>
    <s v="tarde"/>
    <s v="junio"/>
    <n v="4101784"/>
  </r>
  <r>
    <d v="2000-06-12T09:04:09"/>
    <s v="1era quincena"/>
    <s v="tarde"/>
    <s v="junio"/>
    <n v="602201"/>
  </r>
  <r>
    <d v="2000-07-14T09:31:59"/>
    <s v="1era quincena"/>
    <s v="tarde"/>
    <s v="julio"/>
    <n v="4407784"/>
  </r>
  <r>
    <d v="2000-06-27T01:48:04"/>
    <s v="2da quincena"/>
    <s v="madrugada"/>
    <s v="junio"/>
    <n v="2770726"/>
  </r>
  <r>
    <d v="2000-05-04T23:54:47"/>
    <s v="1era quincena"/>
    <s v="noche"/>
    <s v="mayo"/>
    <n v="1750007"/>
  </r>
  <r>
    <d v="2000-05-27T04:21:34"/>
    <s v="2da quincena"/>
    <s v="tarde"/>
    <s v="mayo"/>
    <n v="2861951"/>
  </r>
  <r>
    <d v="2000-06-22T18:37:53"/>
    <s v="2da quincena"/>
    <s v="tarde"/>
    <s v="junio"/>
    <n v="3873922"/>
  </r>
  <r>
    <d v="2000-05-10T12:24:32"/>
    <s v="1era quincena"/>
    <s v="tarde"/>
    <s v="mayo"/>
    <n v="4065895"/>
  </r>
  <r>
    <d v="2000-07-22T07:14:49"/>
    <s v="2da quincena"/>
    <s v="tarde"/>
    <s v="julio"/>
    <n v="825963"/>
  </r>
  <r>
    <d v="2000-06-24T10:34:46"/>
    <s v="2da quincena"/>
    <s v="tarde"/>
    <s v="junio"/>
    <n v="3655725"/>
  </r>
  <r>
    <d v="2000-07-06T12:10:07"/>
    <s v="1era quincena"/>
    <s v="tarde"/>
    <s v="julio"/>
    <n v="917343"/>
  </r>
  <r>
    <d v="2000-07-21T03:15:48"/>
    <s v="2da quincena"/>
    <s v="tarde"/>
    <s v="julio"/>
    <n v="2484135"/>
  </r>
  <r>
    <d v="2000-05-04T17:36:24"/>
    <s v="1era quincena"/>
    <s v="tarde"/>
    <s v="mayo"/>
    <n v="3066717"/>
  </r>
  <r>
    <d v="2000-07-04T14:35:17"/>
    <s v="1era quincena"/>
    <s v="tarde"/>
    <s v="julio"/>
    <n v="2234862"/>
  </r>
  <r>
    <d v="2000-07-16T02:04:54"/>
    <s v="2da quincena"/>
    <s v="mañana"/>
    <s v="julio"/>
    <n v="2972117"/>
  </r>
  <r>
    <d v="2000-07-31T06:00:51"/>
    <s v="2da quincena"/>
    <s v="tarde"/>
    <s v="julio"/>
    <n v="3213548"/>
  </r>
  <r>
    <d v="2000-07-06T22:12:51"/>
    <s v="1era quincena"/>
    <s v="noche"/>
    <s v="julio"/>
    <n v="2443792"/>
  </r>
  <r>
    <d v="2000-06-15T06:45:24"/>
    <s v="1era quincena"/>
    <s v="tarde"/>
    <s v="junio"/>
    <n v="1138533"/>
  </r>
  <r>
    <d v="2000-05-15T10:02:28"/>
    <s v="1era quincena"/>
    <s v="tarde"/>
    <s v="mayo"/>
    <n v="511455"/>
  </r>
  <r>
    <d v="2000-07-19T21:57:48"/>
    <s v="2da quincena"/>
    <s v="noche"/>
    <s v="julio"/>
    <n v="1803026"/>
  </r>
  <r>
    <d v="2000-07-08T20:03:26"/>
    <s v="1era quincena"/>
    <s v="noche"/>
    <s v="julio"/>
    <n v="338620"/>
  </r>
  <r>
    <d v="2000-05-25T01:10:12"/>
    <s v="2da quincena"/>
    <s v="madrugada"/>
    <s v="mayo"/>
    <n v="848794"/>
  </r>
  <r>
    <d v="2000-05-18T14:20:41"/>
    <s v="2da quincena"/>
    <s v="tarde"/>
    <s v="mayo"/>
    <n v="3922995"/>
  </r>
  <r>
    <d v="2000-07-31T11:25:16"/>
    <s v="2da quincena"/>
    <s v="tarde"/>
    <s v="julio"/>
    <n v="2374327"/>
  </r>
  <r>
    <d v="2000-05-28T14:08:39"/>
    <s v="2da quincena"/>
    <s v="tarde"/>
    <s v="mayo"/>
    <n v="301463"/>
  </r>
  <r>
    <d v="2000-07-25T03:42:45"/>
    <s v="2da quincena"/>
    <s v="tarde"/>
    <s v="julio"/>
    <n v="888935"/>
  </r>
  <r>
    <d v="2000-06-15T21:56:40"/>
    <s v="1era quincena"/>
    <s v="noche"/>
    <s v="junio"/>
    <n v="2931704"/>
  </r>
  <r>
    <d v="2000-06-04T04:10:07"/>
    <s v="1era quincena"/>
    <s v="tarde"/>
    <s v="junio"/>
    <n v="1141482"/>
  </r>
  <r>
    <d v="2000-05-12T01:57:48"/>
    <s v="1era quincena"/>
    <s v="madrugada"/>
    <s v="mayo"/>
    <n v="1091949"/>
  </r>
  <r>
    <d v="2000-05-04T06:28:26"/>
    <s v="1era quincena"/>
    <s v="tarde"/>
    <s v="mayo"/>
    <n v="3086681"/>
  </r>
  <r>
    <d v="2000-07-10T20:35:19"/>
    <s v="1era quincena"/>
    <s v="noche"/>
    <s v="julio"/>
    <n v="3776016"/>
  </r>
  <r>
    <d v="2000-07-31T03:06:22"/>
    <s v="2da quincena"/>
    <s v="tarde"/>
    <s v="julio"/>
    <n v="347088"/>
  </r>
  <r>
    <d v="2000-06-04T08:59:27"/>
    <s v="1era quincena"/>
    <s v="tarde"/>
    <s v="junio"/>
    <n v="1107444"/>
  </r>
  <r>
    <d v="2000-05-09T16:16:19"/>
    <s v="1era quincena"/>
    <s v="tarde"/>
    <s v="mayo"/>
    <n v="1985255"/>
  </r>
  <r>
    <d v="2000-05-01T12:23:58"/>
    <s v="1era quincena"/>
    <s v="tarde"/>
    <s v="mayo"/>
    <n v="535796"/>
  </r>
  <r>
    <d v="2000-06-11T09:50:36"/>
    <s v="1era quincena"/>
    <s v="tarde"/>
    <s v="junio"/>
    <n v="2670670"/>
  </r>
  <r>
    <d v="2000-06-04T10:01:17"/>
    <s v="1era quincena"/>
    <s v="tarde"/>
    <s v="junio"/>
    <n v="4877537"/>
  </r>
  <r>
    <d v="2000-06-28T18:27:15"/>
    <s v="2da quincena"/>
    <s v="tarde"/>
    <s v="junio"/>
    <n v="3088618"/>
  </r>
  <r>
    <d v="2000-05-19T15:37:56"/>
    <s v="2da quincena"/>
    <s v="tarde"/>
    <s v="mayo"/>
    <n v="3668562"/>
  </r>
  <r>
    <d v="2000-06-26T15:02:19"/>
    <s v="2da quincena"/>
    <s v="tarde"/>
    <s v="junio"/>
    <n v="1495489"/>
  </r>
  <r>
    <d v="2000-06-12T22:23:11"/>
    <s v="1era quincena"/>
    <s v="noche"/>
    <s v="junio"/>
    <n v="1222599"/>
  </r>
  <r>
    <d v="2000-07-11T21:19:45"/>
    <s v="1era quincena"/>
    <s v="noche"/>
    <s v="julio"/>
    <n v="2339297"/>
  </r>
  <r>
    <d v="2000-06-30T19:48:50"/>
    <s v="2da quincena"/>
    <s v="tarde"/>
    <s v="junio"/>
    <n v="2609551"/>
  </r>
  <r>
    <d v="2000-07-09T22:09:51"/>
    <s v="1era quincena"/>
    <s v="noche"/>
    <s v="julio"/>
    <n v="1283381"/>
  </r>
  <r>
    <d v="2000-07-27T15:06:21"/>
    <s v="2da quincena"/>
    <s v="tarde"/>
    <s v="julio"/>
    <n v="4556052"/>
  </r>
  <r>
    <d v="2000-07-14T16:54:15"/>
    <s v="1era quincena"/>
    <s v="tarde"/>
    <s v="julio"/>
    <n v="3637767"/>
  </r>
  <r>
    <d v="2000-06-30T21:00:58"/>
    <s v="2da quincena"/>
    <s v="noche"/>
    <s v="junio"/>
    <n v="2643286"/>
  </r>
  <r>
    <d v="2000-07-16T19:18:40"/>
    <s v="2da quincena"/>
    <s v="tarde"/>
    <s v="julio"/>
    <n v="2223882"/>
  </r>
  <r>
    <d v="2000-05-09T17:36:32"/>
    <s v="1era quincena"/>
    <s v="tarde"/>
    <s v="mayo"/>
    <n v="1100735"/>
  </r>
  <r>
    <d v="2000-07-11T10:33:38"/>
    <s v="1era quincena"/>
    <s v="tarde"/>
    <s v="julio"/>
    <n v="660814"/>
  </r>
  <r>
    <d v="2000-05-24T04:00:18"/>
    <s v="2da quincena"/>
    <s v="tarde"/>
    <s v="mayo"/>
    <n v="302162"/>
  </r>
  <r>
    <d v="2000-07-11T03:11:38"/>
    <s v="1era quincena"/>
    <s v="tarde"/>
    <s v="julio"/>
    <n v="3478732"/>
  </r>
  <r>
    <d v="2000-06-25T02:59:09"/>
    <s v="2da quincena"/>
    <s v="mañana"/>
    <s v="junio"/>
    <n v="3402128"/>
  </r>
  <r>
    <d v="2000-06-08T20:07:27"/>
    <s v="1era quincena"/>
    <s v="noche"/>
    <s v="junio"/>
    <n v="4356035"/>
  </r>
  <r>
    <d v="2000-05-22T01:26:45"/>
    <s v="2da quincena"/>
    <s v="madrugada"/>
    <s v="mayo"/>
    <n v="1753921"/>
  </r>
  <r>
    <d v="2000-06-13T04:30:28"/>
    <s v="1era quincena"/>
    <s v="tarde"/>
    <s v="junio"/>
    <n v="2826189"/>
  </r>
  <r>
    <d v="2000-05-22T02:12:58"/>
    <s v="2da quincena"/>
    <s v="mañana"/>
    <s v="mayo"/>
    <n v="2793211"/>
  </r>
  <r>
    <d v="2000-05-24T17:54:20"/>
    <s v="2da quincena"/>
    <s v="tarde"/>
    <s v="mayo"/>
    <n v="2696625"/>
  </r>
  <r>
    <d v="2000-05-15T02:53:04"/>
    <s v="1era quincena"/>
    <s v="mañana"/>
    <s v="mayo"/>
    <n v="573557"/>
  </r>
  <r>
    <d v="2000-07-02T11:02:17"/>
    <s v="1era quincena"/>
    <s v="tarde"/>
    <s v="julio"/>
    <n v="3872436"/>
  </r>
  <r>
    <d v="2000-05-24T19:55:11"/>
    <s v="2da quincena"/>
    <s v="tarde"/>
    <s v="mayo"/>
    <n v="3246200"/>
  </r>
  <r>
    <d v="2000-06-25T08:56:29"/>
    <s v="2da quincena"/>
    <s v="tarde"/>
    <s v="junio"/>
    <n v="250573"/>
  </r>
  <r>
    <d v="2000-07-17T14:43:18"/>
    <s v="2da quincena"/>
    <s v="tarde"/>
    <s v="julio"/>
    <n v="4834798"/>
  </r>
  <r>
    <d v="2000-07-01T06:28:24"/>
    <s v="1era quincena"/>
    <s v="tarde"/>
    <s v="julio"/>
    <n v="7308"/>
  </r>
  <r>
    <d v="2000-05-01T04:52:55"/>
    <s v="1era quincena"/>
    <s v="tarde"/>
    <s v="mayo"/>
    <n v="3008356"/>
  </r>
  <r>
    <d v="2000-05-26T02:03:54"/>
    <s v="2da quincena"/>
    <s v="mañana"/>
    <s v="mayo"/>
    <n v="4214867"/>
  </r>
  <r>
    <d v="2000-05-21T13:59:48"/>
    <s v="2da quincena"/>
    <s v="tarde"/>
    <s v="mayo"/>
    <n v="1139408"/>
  </r>
  <r>
    <d v="2000-05-05T07:35:02"/>
    <s v="1era quincena"/>
    <s v="tarde"/>
    <s v="mayo"/>
    <n v="438806"/>
  </r>
  <r>
    <d v="2000-06-14T08:11:00"/>
    <s v="1era quincena"/>
    <s v="tarde"/>
    <s v="junio"/>
    <n v="4738651"/>
  </r>
  <r>
    <d v="2000-06-06T01:52:47"/>
    <s v="1era quincena"/>
    <s v="madrugada"/>
    <s v="junio"/>
    <n v="67908"/>
  </r>
  <r>
    <d v="2000-05-04T07:50:24"/>
    <s v="1era quincena"/>
    <s v="tarde"/>
    <s v="mayo"/>
    <n v="1479370"/>
  </r>
  <r>
    <d v="2000-07-03T14:38:03"/>
    <s v="1era quincena"/>
    <s v="tarde"/>
    <s v="julio"/>
    <n v="674891"/>
  </r>
  <r>
    <d v="2000-05-25T16:21:14"/>
    <s v="2da quincena"/>
    <s v="tarde"/>
    <s v="mayo"/>
    <n v="3141681"/>
  </r>
  <r>
    <d v="2000-05-18T15:41:39"/>
    <s v="2da quincena"/>
    <s v="tarde"/>
    <s v="mayo"/>
    <n v="4834324"/>
  </r>
  <r>
    <d v="2000-05-10T06:01:31"/>
    <s v="1era quincena"/>
    <s v="tarde"/>
    <s v="mayo"/>
    <n v="3545591"/>
  </r>
  <r>
    <d v="2000-07-01T20:16:30"/>
    <s v="1era quincena"/>
    <s v="noche"/>
    <s v="julio"/>
    <n v="2576774"/>
  </r>
  <r>
    <d v="2000-05-01T12:46:35"/>
    <s v="1era quincena"/>
    <s v="tarde"/>
    <s v="mayo"/>
    <n v="484297"/>
  </r>
  <r>
    <d v="2000-06-22T13:03:58"/>
    <s v="2da quincena"/>
    <s v="tarde"/>
    <s v="junio"/>
    <n v="3923339"/>
  </r>
  <r>
    <d v="2000-06-02T12:43:01"/>
    <s v="1era quincena"/>
    <s v="tarde"/>
    <s v="junio"/>
    <n v="704716"/>
  </r>
  <r>
    <d v="2000-07-02T01:08:32"/>
    <s v="1era quincena"/>
    <s v="madrugada"/>
    <s v="julio"/>
    <n v="2850729"/>
  </r>
  <r>
    <d v="2000-07-14T22:49:52"/>
    <s v="1era quincena"/>
    <s v="noche"/>
    <s v="julio"/>
    <n v="465204"/>
  </r>
  <r>
    <d v="2000-07-18T00:47:57"/>
    <s v="2da quincena"/>
    <s v="madrugada"/>
    <s v="julio"/>
    <n v="1212361"/>
  </r>
  <r>
    <d v="2000-05-06T19:35:40"/>
    <s v="1era quincena"/>
    <s v="tarde"/>
    <s v="mayo"/>
    <n v="3727513"/>
  </r>
  <r>
    <d v="2000-05-31T00:40:49"/>
    <s v="2da quincena"/>
    <s v="madrugada"/>
    <s v="mayo"/>
    <n v="1621464"/>
  </r>
  <r>
    <d v="2000-05-18T14:37:35"/>
    <s v="2da quincena"/>
    <s v="tarde"/>
    <s v="mayo"/>
    <n v="4623051"/>
  </r>
  <r>
    <d v="2000-07-20T04:58:09"/>
    <s v="2da quincena"/>
    <s v="tarde"/>
    <s v="julio"/>
    <n v="1702299"/>
  </r>
  <r>
    <d v="2000-07-14T08:36:25"/>
    <s v="1era quincena"/>
    <s v="tarde"/>
    <s v="julio"/>
    <n v="2813840"/>
  </r>
  <r>
    <d v="2000-07-06T21:30:32"/>
    <s v="1era quincena"/>
    <s v="noche"/>
    <s v="julio"/>
    <n v="1507966"/>
  </r>
  <r>
    <d v="2000-05-16T19:42:17"/>
    <s v="2da quincena"/>
    <s v="tarde"/>
    <s v="mayo"/>
    <n v="309225"/>
  </r>
  <r>
    <d v="2000-06-20T03:08:36"/>
    <s v="2da quincena"/>
    <s v="tarde"/>
    <s v="junio"/>
    <n v="3814200"/>
  </r>
  <r>
    <d v="2000-06-16T18:26:53"/>
    <s v="2da quincena"/>
    <s v="tarde"/>
    <s v="junio"/>
    <n v="3797212"/>
  </r>
  <r>
    <d v="2000-07-06T12:23:59"/>
    <s v="1era quincena"/>
    <s v="tarde"/>
    <s v="julio"/>
    <n v="3568351"/>
  </r>
  <r>
    <d v="2000-05-01T07:43:35"/>
    <s v="1era quincena"/>
    <s v="tarde"/>
    <s v="mayo"/>
    <n v="2595667"/>
  </r>
  <r>
    <d v="2000-07-18T14:32:33"/>
    <s v="2da quincena"/>
    <s v="tarde"/>
    <s v="julio"/>
    <n v="3766595"/>
  </r>
  <r>
    <d v="2000-06-04T16:49:27"/>
    <s v="1era quincena"/>
    <s v="tarde"/>
    <s v="junio"/>
    <n v="4277131"/>
  </r>
  <r>
    <d v="2000-05-29T20:45:59"/>
    <s v="2da quincena"/>
    <s v="noche"/>
    <s v="mayo"/>
    <n v="935087"/>
  </r>
  <r>
    <d v="2000-07-11T18:12:04"/>
    <s v="1era quincena"/>
    <s v="tarde"/>
    <s v="julio"/>
    <n v="3647307"/>
  </r>
  <r>
    <d v="2000-07-26T12:36:49"/>
    <s v="2da quincena"/>
    <s v="tarde"/>
    <s v="julio"/>
    <n v="1506953"/>
  </r>
  <r>
    <d v="2000-07-01T13:46:50"/>
    <s v="1era quincena"/>
    <s v="tarde"/>
    <s v="julio"/>
    <n v="3218806"/>
  </r>
  <r>
    <d v="2000-07-21T17:49:12"/>
    <s v="2da quincena"/>
    <s v="tarde"/>
    <s v="julio"/>
    <n v="880796"/>
  </r>
  <r>
    <d v="2000-05-14T15:17:42"/>
    <s v="1era quincena"/>
    <s v="tarde"/>
    <s v="mayo"/>
    <n v="1696068"/>
  </r>
  <r>
    <d v="2000-07-03T21:49:29"/>
    <s v="1era quincena"/>
    <s v="noche"/>
    <s v="julio"/>
    <n v="3793197"/>
  </r>
  <r>
    <d v="2000-06-27T21:14:00"/>
    <s v="2da quincena"/>
    <s v="noche"/>
    <s v="junio"/>
    <n v="4315018"/>
  </r>
  <r>
    <d v="2000-05-15T17:35:50"/>
    <s v="1era quincena"/>
    <s v="tarde"/>
    <s v="mayo"/>
    <n v="991159"/>
  </r>
  <r>
    <d v="2000-05-03T11:44:01"/>
    <s v="1era quincena"/>
    <s v="tarde"/>
    <s v="mayo"/>
    <n v="1668860"/>
  </r>
  <r>
    <d v="2000-05-31T00:29:15"/>
    <s v="2da quincena"/>
    <s v="madrugada"/>
    <s v="mayo"/>
    <n v="576942"/>
  </r>
  <r>
    <d v="2000-05-07T10:28:31"/>
    <s v="1era quincena"/>
    <s v="tarde"/>
    <s v="mayo"/>
    <n v="1159908"/>
  </r>
  <r>
    <d v="2000-07-03T08:32:59"/>
    <s v="1era quincena"/>
    <s v="tarde"/>
    <s v="julio"/>
    <n v="863799"/>
  </r>
  <r>
    <d v="2000-07-18T17:06:33"/>
    <s v="2da quincena"/>
    <s v="tarde"/>
    <s v="julio"/>
    <n v="828357"/>
  </r>
  <r>
    <d v="2000-05-22T14:18:13"/>
    <s v="2da quincena"/>
    <s v="tarde"/>
    <s v="mayo"/>
    <n v="2500137"/>
  </r>
  <r>
    <d v="2000-05-17T08:05:59"/>
    <s v="2da quincena"/>
    <s v="tarde"/>
    <s v="mayo"/>
    <n v="2390704"/>
  </r>
  <r>
    <d v="2000-06-07T20:18:31"/>
    <s v="1era quincena"/>
    <s v="noche"/>
    <s v="junio"/>
    <n v="3121131"/>
  </r>
  <r>
    <d v="2000-07-29T15:04:16"/>
    <s v="2da quincena"/>
    <s v="tarde"/>
    <s v="julio"/>
    <n v="520775"/>
  </r>
  <r>
    <d v="2000-05-14T04:27:47"/>
    <s v="1era quincena"/>
    <s v="tarde"/>
    <s v="mayo"/>
    <n v="712463"/>
  </r>
  <r>
    <d v="2000-07-29T12:07:54"/>
    <s v="2da quincena"/>
    <s v="tarde"/>
    <s v="julio"/>
    <n v="4278552"/>
  </r>
  <r>
    <d v="2000-06-21T23:07:11"/>
    <s v="2da quincena"/>
    <s v="noche"/>
    <s v="junio"/>
    <n v="3849190"/>
  </r>
  <r>
    <d v="2000-06-02T04:04:06"/>
    <s v="1era quincena"/>
    <s v="tarde"/>
    <s v="junio"/>
    <n v="738664"/>
  </r>
  <r>
    <d v="2000-07-28T17:10:04"/>
    <s v="2da quincena"/>
    <s v="tarde"/>
    <s v="julio"/>
    <n v="2596828"/>
  </r>
  <r>
    <d v="2000-06-25T01:37:47"/>
    <s v="2da quincena"/>
    <s v="madrugada"/>
    <s v="junio"/>
    <n v="1159214"/>
  </r>
  <r>
    <d v="2000-07-28T18:34:21"/>
    <s v="2da quincena"/>
    <s v="tarde"/>
    <s v="julio"/>
    <n v="715529"/>
  </r>
  <r>
    <d v="2000-05-22T16:21:51"/>
    <s v="2da quincena"/>
    <s v="tarde"/>
    <s v="mayo"/>
    <n v="841031"/>
  </r>
  <r>
    <d v="2000-07-14T16:09:34"/>
    <s v="1era quincena"/>
    <s v="tarde"/>
    <s v="julio"/>
    <n v="1139328"/>
  </r>
  <r>
    <d v="2000-05-02T16:22:50"/>
    <s v="1era quincena"/>
    <s v="tarde"/>
    <s v="mayo"/>
    <n v="1627618"/>
  </r>
  <r>
    <d v="2000-07-26T14:09:15"/>
    <s v="2da quincena"/>
    <s v="tarde"/>
    <s v="julio"/>
    <n v="3852000"/>
  </r>
  <r>
    <d v="2000-05-04T08:59:13"/>
    <s v="1era quincena"/>
    <s v="tarde"/>
    <s v="mayo"/>
    <n v="2550421"/>
  </r>
  <r>
    <d v="2000-07-22T11:51:38"/>
    <s v="2da quincena"/>
    <s v="tarde"/>
    <s v="julio"/>
    <n v="2874421"/>
  </r>
  <r>
    <d v="2000-07-01T00:07:27"/>
    <s v="1era quincena"/>
    <s v="madrugada"/>
    <s v="julio"/>
    <n v="1540421"/>
  </r>
  <r>
    <d v="2000-05-17T11:37:36"/>
    <s v="2da quincena"/>
    <s v="tarde"/>
    <s v="mayo"/>
    <n v="4462103"/>
  </r>
  <r>
    <d v="2000-05-21T13:52:27"/>
    <s v="2da quincena"/>
    <s v="tarde"/>
    <s v="mayo"/>
    <n v="2418484"/>
  </r>
  <r>
    <d v="2000-07-08T20:45:08"/>
    <s v="1era quincena"/>
    <s v="noche"/>
    <s v="julio"/>
    <n v="3558411"/>
  </r>
  <r>
    <d v="2000-06-05T16:25:24"/>
    <s v="1era quincena"/>
    <s v="tarde"/>
    <s v="junio"/>
    <n v="4193280"/>
  </r>
  <r>
    <d v="2000-06-06T14:26:18"/>
    <s v="1era quincena"/>
    <s v="tarde"/>
    <s v="junio"/>
    <n v="2019724"/>
  </r>
  <r>
    <d v="2000-05-15T14:09:34"/>
    <s v="1era quincena"/>
    <s v="tarde"/>
    <s v="mayo"/>
    <n v="4714861"/>
  </r>
  <r>
    <d v="2000-07-28T22:29:49"/>
    <s v="2da quincena"/>
    <s v="noche"/>
    <s v="julio"/>
    <n v="4258024"/>
  </r>
  <r>
    <d v="2000-05-19T00:06:49"/>
    <s v="2da quincena"/>
    <s v="madrugada"/>
    <s v="mayo"/>
    <n v="3663410"/>
  </r>
  <r>
    <d v="2000-07-20T16:54:22"/>
    <s v="2da quincena"/>
    <s v="tarde"/>
    <s v="julio"/>
    <n v="2498213"/>
  </r>
  <r>
    <d v="2000-05-28T09:24:31"/>
    <s v="2da quincena"/>
    <s v="tarde"/>
    <s v="mayo"/>
    <n v="4763008"/>
  </r>
  <r>
    <d v="2000-07-01T16:59:21"/>
    <s v="1era quincena"/>
    <s v="tarde"/>
    <s v="julio"/>
    <n v="80306"/>
  </r>
  <r>
    <d v="2000-06-05T00:57:27"/>
    <s v="1era quincena"/>
    <s v="madrugada"/>
    <s v="junio"/>
    <n v="4135827"/>
  </r>
  <r>
    <d v="2000-07-10T18:00:46"/>
    <s v="1era quincena"/>
    <s v="tarde"/>
    <s v="julio"/>
    <n v="4776892"/>
  </r>
  <r>
    <d v="2000-06-10T06:33:25"/>
    <s v="1era quincena"/>
    <s v="tarde"/>
    <s v="junio"/>
    <n v="2660773"/>
  </r>
  <r>
    <d v="2000-06-05T17:31:24"/>
    <s v="1era quincena"/>
    <s v="tarde"/>
    <s v="junio"/>
    <n v="3576903"/>
  </r>
  <r>
    <d v="2000-06-16T10:27:17"/>
    <s v="2da quincena"/>
    <s v="tarde"/>
    <s v="junio"/>
    <n v="2870848"/>
  </r>
  <r>
    <d v="2000-07-01T04:26:50"/>
    <s v="1era quincena"/>
    <s v="tarde"/>
    <s v="julio"/>
    <n v="4732992"/>
  </r>
  <r>
    <d v="2000-06-07T02:58:41"/>
    <s v="1era quincena"/>
    <s v="mañana"/>
    <s v="junio"/>
    <n v="3387290"/>
  </r>
  <r>
    <d v="2000-06-28T12:37:06"/>
    <s v="2da quincena"/>
    <s v="tarde"/>
    <s v="junio"/>
    <n v="4642962"/>
  </r>
  <r>
    <d v="2000-06-10T05:34:49"/>
    <s v="1era quincena"/>
    <s v="tarde"/>
    <s v="junio"/>
    <n v="2568390"/>
  </r>
  <r>
    <d v="2000-06-25T10:10:40"/>
    <s v="2da quincena"/>
    <s v="tarde"/>
    <s v="junio"/>
    <n v="1052587"/>
  </r>
  <r>
    <d v="2000-05-26T13:42:10"/>
    <s v="2da quincena"/>
    <s v="tarde"/>
    <s v="mayo"/>
    <n v="429397"/>
  </r>
  <r>
    <d v="2000-06-09T20:50:53"/>
    <s v="1era quincena"/>
    <s v="noche"/>
    <s v="junio"/>
    <n v="2859615"/>
  </r>
  <r>
    <d v="2000-07-05T22:08:54"/>
    <s v="1era quincena"/>
    <s v="noche"/>
    <s v="julio"/>
    <n v="1130281"/>
  </r>
  <r>
    <d v="2000-06-08T23:10:36"/>
    <s v="1era quincena"/>
    <s v="noche"/>
    <s v="junio"/>
    <n v="3524979"/>
  </r>
  <r>
    <d v="2000-05-07T10:03:36"/>
    <s v="1era quincena"/>
    <s v="tarde"/>
    <s v="mayo"/>
    <n v="676885"/>
  </r>
  <r>
    <d v="2000-06-15T15:22:00"/>
    <s v="1era quincena"/>
    <s v="tarde"/>
    <s v="junio"/>
    <n v="136261"/>
  </r>
  <r>
    <d v="2000-06-02T19:40:17"/>
    <s v="1era quincena"/>
    <s v="tarde"/>
    <s v="junio"/>
    <n v="493193"/>
  </r>
  <r>
    <d v="2000-06-02T10:47:26"/>
    <s v="1era quincena"/>
    <s v="tarde"/>
    <s v="junio"/>
    <n v="1574721"/>
  </r>
  <r>
    <d v="2000-05-28T04:23:28"/>
    <s v="2da quincena"/>
    <s v="tarde"/>
    <s v="mayo"/>
    <n v="1160329"/>
  </r>
  <r>
    <d v="2000-07-14T07:39:46"/>
    <s v="1era quincena"/>
    <s v="tarde"/>
    <s v="julio"/>
    <n v="4554415"/>
  </r>
  <r>
    <d v="2000-07-27T11:53:33"/>
    <s v="2da quincena"/>
    <s v="tarde"/>
    <s v="julio"/>
    <n v="779155"/>
  </r>
  <r>
    <d v="2000-06-27T17:44:03"/>
    <s v="2da quincena"/>
    <s v="tarde"/>
    <s v="junio"/>
    <n v="55066"/>
  </r>
  <r>
    <d v="2000-07-18T05:01:56"/>
    <s v="2da quincena"/>
    <s v="tarde"/>
    <s v="julio"/>
    <n v="1971484"/>
  </r>
  <r>
    <d v="2000-06-21T09:46:27"/>
    <s v="2da quincena"/>
    <s v="tarde"/>
    <s v="junio"/>
    <n v="745419"/>
  </r>
  <r>
    <d v="2000-06-14T09:32:11"/>
    <s v="1era quincena"/>
    <s v="tarde"/>
    <s v="junio"/>
    <n v="1053417"/>
  </r>
  <r>
    <d v="2000-06-24T13:30:00"/>
    <s v="2da quincena"/>
    <s v="tarde"/>
    <s v="junio"/>
    <n v="4698344"/>
  </r>
  <r>
    <d v="2000-07-21T10:00:02"/>
    <s v="2da quincena"/>
    <s v="tarde"/>
    <s v="julio"/>
    <n v="2221452"/>
  </r>
  <r>
    <d v="2000-07-01T15:17:03"/>
    <s v="1era quincena"/>
    <s v="tarde"/>
    <s v="julio"/>
    <n v="1118056"/>
  </r>
  <r>
    <d v="2000-05-09T01:33:57"/>
    <s v="1era quincena"/>
    <s v="madrugada"/>
    <s v="mayo"/>
    <n v="446059"/>
  </r>
  <r>
    <d v="2000-07-12T12:56:54"/>
    <s v="1era quincena"/>
    <s v="tarde"/>
    <s v="julio"/>
    <n v="2267614"/>
  </r>
  <r>
    <d v="2000-06-02T08:34:48"/>
    <s v="1era quincena"/>
    <s v="tarde"/>
    <s v="junio"/>
    <n v="4482279"/>
  </r>
  <r>
    <d v="2000-05-25T05:43:46"/>
    <s v="2da quincena"/>
    <s v="tarde"/>
    <s v="mayo"/>
    <n v="4977070"/>
  </r>
  <r>
    <d v="2000-06-30T12:53:14"/>
    <s v="2da quincena"/>
    <s v="tarde"/>
    <s v="junio"/>
    <n v="926670"/>
  </r>
  <r>
    <d v="2000-06-29T05:07:58"/>
    <s v="2da quincena"/>
    <s v="tarde"/>
    <s v="junio"/>
    <n v="2156497"/>
  </r>
  <r>
    <d v="2000-06-01T02:25:19"/>
    <s v="1era quincena"/>
    <s v="mañana"/>
    <s v="junio"/>
    <n v="2883971"/>
  </r>
  <r>
    <d v="2000-06-01T17:33:04"/>
    <s v="1era quincena"/>
    <s v="tarde"/>
    <s v="junio"/>
    <n v="3529621"/>
  </r>
  <r>
    <d v="2000-07-09T03:04:16"/>
    <s v="1era quincena"/>
    <s v="tarde"/>
    <s v="julio"/>
    <n v="2297640"/>
  </r>
  <r>
    <d v="2000-05-23T09:20:00"/>
    <s v="2da quincena"/>
    <s v="tarde"/>
    <s v="mayo"/>
    <n v="4200070"/>
  </r>
  <r>
    <d v="2000-05-13T10:18:51"/>
    <s v="1era quincena"/>
    <s v="tarde"/>
    <s v="mayo"/>
    <n v="1668172"/>
  </r>
  <r>
    <d v="2000-06-01T03:48:29"/>
    <s v="1era quincena"/>
    <s v="tarde"/>
    <s v="junio"/>
    <n v="632327"/>
  </r>
  <r>
    <d v="2000-07-28T23:28:54"/>
    <s v="2da quincena"/>
    <s v="noche"/>
    <s v="julio"/>
    <n v="4750308"/>
  </r>
  <r>
    <d v="2000-07-18T07:39:53"/>
    <s v="2da quincena"/>
    <s v="tarde"/>
    <s v="julio"/>
    <n v="855364"/>
  </r>
  <r>
    <d v="2000-05-11T21:40:36"/>
    <s v="1era quincena"/>
    <s v="noche"/>
    <s v="mayo"/>
    <n v="861145"/>
  </r>
  <r>
    <d v="2000-06-04T13:59:42"/>
    <s v="1era quincena"/>
    <s v="tarde"/>
    <s v="junio"/>
    <n v="2226496"/>
  </r>
  <r>
    <d v="2000-06-04T21:33:29"/>
    <s v="1era quincena"/>
    <s v="noche"/>
    <s v="junio"/>
    <n v="4269041"/>
  </r>
  <r>
    <d v="2000-05-03T06:40:03"/>
    <s v="1era quincena"/>
    <s v="tarde"/>
    <s v="mayo"/>
    <n v="1367479"/>
  </r>
  <r>
    <d v="2000-07-19T22:32:47"/>
    <s v="2da quincena"/>
    <s v="noche"/>
    <s v="julio"/>
    <n v="1716125"/>
  </r>
  <r>
    <d v="2000-05-29T16:24:43"/>
    <s v="2da quincena"/>
    <s v="tarde"/>
    <s v="mayo"/>
    <n v="3367715"/>
  </r>
  <r>
    <d v="2000-06-03T04:31:04"/>
    <s v="1era quincena"/>
    <s v="tarde"/>
    <s v="junio"/>
    <n v="2950426"/>
  </r>
  <r>
    <d v="2000-06-09T02:28:31"/>
    <s v="1era quincena"/>
    <s v="mañana"/>
    <s v="junio"/>
    <n v="2061345"/>
  </r>
  <r>
    <d v="2000-07-29T02:33:16"/>
    <s v="2da quincena"/>
    <s v="mañana"/>
    <s v="julio"/>
    <n v="11001"/>
  </r>
  <r>
    <d v="2000-07-07T09:30:52"/>
    <s v="1era quincena"/>
    <s v="tarde"/>
    <s v="julio"/>
    <n v="1189820"/>
  </r>
  <r>
    <d v="2000-06-15T17:40:36"/>
    <s v="1era quincena"/>
    <s v="tarde"/>
    <s v="junio"/>
    <n v="182805"/>
  </r>
  <r>
    <d v="2000-06-02T04:10:59"/>
    <s v="1era quincena"/>
    <s v="tarde"/>
    <s v="junio"/>
    <n v="1537564"/>
  </r>
  <r>
    <d v="2000-07-29T03:50:06"/>
    <s v="2da quincena"/>
    <s v="tarde"/>
    <s v="julio"/>
    <n v="3779341"/>
  </r>
  <r>
    <d v="2000-07-04T07:01:30"/>
    <s v="1era quincena"/>
    <s v="tarde"/>
    <s v="julio"/>
    <n v="1856297"/>
  </r>
  <r>
    <d v="2000-07-13T03:22:16"/>
    <s v="1era quincena"/>
    <s v="tarde"/>
    <s v="julio"/>
    <n v="2060943"/>
  </r>
  <r>
    <d v="2000-07-04T01:01:43"/>
    <s v="1era quincena"/>
    <s v="madrugada"/>
    <s v="julio"/>
    <n v="1740873"/>
  </r>
  <r>
    <d v="2000-07-11T06:22:53"/>
    <s v="1era quincena"/>
    <s v="tarde"/>
    <s v="julio"/>
    <n v="2878720"/>
  </r>
  <r>
    <d v="2000-05-14T19:54:42"/>
    <s v="1era quincena"/>
    <s v="tarde"/>
    <s v="mayo"/>
    <n v="1678166"/>
  </r>
  <r>
    <d v="2000-05-02T22:54:04"/>
    <s v="1era quincena"/>
    <s v="noche"/>
    <s v="mayo"/>
    <n v="883049"/>
  </r>
  <r>
    <d v="2000-07-07T09:21:07"/>
    <s v="1era quincena"/>
    <s v="tarde"/>
    <s v="julio"/>
    <n v="567599"/>
  </r>
  <r>
    <d v="2000-07-01T22:55:55"/>
    <s v="1era quincena"/>
    <s v="noche"/>
    <s v="julio"/>
    <n v="1859790"/>
  </r>
  <r>
    <d v="2000-07-05T04:34:02"/>
    <s v="1era quincena"/>
    <s v="tarde"/>
    <s v="julio"/>
    <n v="3400109"/>
  </r>
  <r>
    <d v="2000-07-07T09:03:33"/>
    <s v="1era quincena"/>
    <s v="tarde"/>
    <s v="julio"/>
    <n v="1858671"/>
  </r>
  <r>
    <d v="2000-05-09T17:03:22"/>
    <s v="1era quincena"/>
    <s v="tarde"/>
    <s v="mayo"/>
    <n v="15724"/>
  </r>
  <r>
    <d v="2000-07-14T01:05:53"/>
    <s v="1era quincena"/>
    <s v="madrugada"/>
    <s v="julio"/>
    <n v="959886"/>
  </r>
  <r>
    <d v="2000-06-17T22:07:40"/>
    <s v="2da quincena"/>
    <s v="noche"/>
    <s v="junio"/>
    <n v="3667106"/>
  </r>
  <r>
    <d v="2000-05-10T09:42:33"/>
    <s v="1era quincena"/>
    <s v="tarde"/>
    <s v="mayo"/>
    <n v="693604"/>
  </r>
  <r>
    <d v="2000-06-30T11:17:36"/>
    <s v="2da quincena"/>
    <s v="tarde"/>
    <s v="junio"/>
    <n v="2757385"/>
  </r>
  <r>
    <d v="2000-07-19T10:24:16"/>
    <s v="2da quincena"/>
    <s v="tarde"/>
    <s v="julio"/>
    <n v="1525831"/>
  </r>
  <r>
    <d v="2000-07-18T00:15:24"/>
    <s v="2da quincena"/>
    <s v="madrugada"/>
    <s v="julio"/>
    <n v="4251561"/>
  </r>
  <r>
    <d v="2000-07-06T12:41:58"/>
    <s v="1era quincena"/>
    <s v="tarde"/>
    <s v="julio"/>
    <n v="1579936"/>
  </r>
  <r>
    <d v="2000-06-18T20:36:35"/>
    <s v="2da quincena"/>
    <s v="noche"/>
    <s v="junio"/>
    <n v="2159269"/>
  </r>
  <r>
    <d v="2000-06-01T09:10:59"/>
    <s v="1era quincena"/>
    <s v="tarde"/>
    <s v="junio"/>
    <n v="3007432"/>
  </r>
  <r>
    <d v="2000-06-25T23:35:27"/>
    <s v="2da quincena"/>
    <s v="noche"/>
    <s v="junio"/>
    <n v="2191101"/>
  </r>
  <r>
    <d v="2000-06-03T13:07:23"/>
    <s v="1era quincena"/>
    <s v="tarde"/>
    <s v="junio"/>
    <n v="226855"/>
  </r>
  <r>
    <d v="2000-06-18T22:21:38"/>
    <s v="2da quincena"/>
    <s v="noche"/>
    <s v="junio"/>
    <n v="549359"/>
  </r>
  <r>
    <d v="2000-05-25T13:35:54"/>
    <s v="2da quincena"/>
    <s v="tarde"/>
    <s v="mayo"/>
    <n v="1290216"/>
  </r>
  <r>
    <d v="2000-05-09T10:47:57"/>
    <s v="1era quincena"/>
    <s v="tarde"/>
    <s v="mayo"/>
    <n v="1727092"/>
  </r>
  <r>
    <d v="2000-07-27T09:58:19"/>
    <s v="2da quincena"/>
    <s v="tarde"/>
    <s v="julio"/>
    <n v="2531322"/>
  </r>
  <r>
    <d v="2000-05-13T08:00:47"/>
    <s v="1era quincena"/>
    <s v="tarde"/>
    <s v="mayo"/>
    <n v="4812720"/>
  </r>
  <r>
    <d v="2000-07-22T01:57:00"/>
    <s v="2da quincena"/>
    <s v="madrugada"/>
    <s v="julio"/>
    <n v="4243911"/>
  </r>
  <r>
    <d v="2000-07-24T06:09:04"/>
    <s v="2da quincena"/>
    <s v="tarde"/>
    <s v="julio"/>
    <n v="4976412"/>
  </r>
  <r>
    <d v="2000-06-06T17:37:17"/>
    <s v="1era quincena"/>
    <s v="tarde"/>
    <s v="junio"/>
    <n v="4085348"/>
  </r>
  <r>
    <d v="2000-07-23T21:26:46"/>
    <s v="2da quincena"/>
    <s v="noche"/>
    <s v="julio"/>
    <n v="1867706"/>
  </r>
  <r>
    <d v="2000-05-06T01:25:48"/>
    <s v="1era quincena"/>
    <s v="madrugada"/>
    <s v="mayo"/>
    <n v="4138452"/>
  </r>
  <r>
    <d v="2000-05-20T17:10:27"/>
    <s v="2da quincena"/>
    <s v="tarde"/>
    <s v="mayo"/>
    <n v="4552458"/>
  </r>
  <r>
    <d v="2000-06-03T07:56:58"/>
    <s v="1era quincena"/>
    <s v="tarde"/>
    <s v="junio"/>
    <n v="4719850"/>
  </r>
  <r>
    <d v="2000-07-12T12:08:41"/>
    <s v="1era quincena"/>
    <s v="tarde"/>
    <s v="julio"/>
    <n v="95232"/>
  </r>
  <r>
    <d v="2000-06-17T07:43:33"/>
    <s v="2da quincena"/>
    <s v="tarde"/>
    <s v="junio"/>
    <n v="3649847"/>
  </r>
  <r>
    <d v="2000-05-26T22:40:32"/>
    <s v="2da quincena"/>
    <s v="noche"/>
    <s v="mayo"/>
    <n v="4141388"/>
  </r>
  <r>
    <d v="2000-05-25T04:44:28"/>
    <s v="2da quincena"/>
    <s v="tarde"/>
    <s v="mayo"/>
    <n v="4175941"/>
  </r>
  <r>
    <d v="2000-06-29T13:26:13"/>
    <s v="2da quincena"/>
    <s v="tarde"/>
    <s v="junio"/>
    <n v="410631"/>
  </r>
  <r>
    <d v="2000-06-16T03:10:50"/>
    <s v="2da quincena"/>
    <s v="tarde"/>
    <s v="junio"/>
    <n v="1927314"/>
  </r>
  <r>
    <d v="2000-05-09T21:03:28"/>
    <s v="1era quincena"/>
    <s v="noche"/>
    <s v="mayo"/>
    <n v="3501442"/>
  </r>
  <r>
    <d v="2000-07-30T06:51:53"/>
    <s v="2da quincena"/>
    <s v="tarde"/>
    <s v="julio"/>
    <n v="135527"/>
  </r>
  <r>
    <d v="2000-07-07T09:17:21"/>
    <s v="1era quincena"/>
    <s v="tarde"/>
    <s v="julio"/>
    <n v="1520631"/>
  </r>
  <r>
    <d v="2000-07-14T09:32:03"/>
    <s v="1era quincena"/>
    <s v="tarde"/>
    <s v="julio"/>
    <n v="2371151"/>
  </r>
  <r>
    <d v="2000-06-08T04:00:58"/>
    <s v="1era quincena"/>
    <s v="tarde"/>
    <s v="junio"/>
    <n v="3945281"/>
  </r>
  <r>
    <d v="2000-05-04T20:57:57"/>
    <s v="1era quincena"/>
    <s v="noche"/>
    <s v="mayo"/>
    <n v="4608177"/>
  </r>
  <r>
    <d v="2000-05-20T02:57:44"/>
    <s v="2da quincena"/>
    <s v="mañana"/>
    <s v="mayo"/>
    <n v="630905"/>
  </r>
  <r>
    <d v="2000-05-24T06:35:07"/>
    <s v="2da quincena"/>
    <s v="tarde"/>
    <s v="mayo"/>
    <n v="36807"/>
  </r>
  <r>
    <d v="2000-05-21T01:35:03"/>
    <s v="2da quincena"/>
    <s v="madrugada"/>
    <s v="mayo"/>
    <n v="3462193"/>
  </r>
  <r>
    <d v="2000-06-03T17:31:16"/>
    <s v="1era quincena"/>
    <s v="tarde"/>
    <s v="junio"/>
    <n v="4798790"/>
  </r>
  <r>
    <d v="2000-07-11T21:47:18"/>
    <s v="1era quincena"/>
    <s v="noche"/>
    <s v="julio"/>
    <n v="1056298"/>
  </r>
  <r>
    <d v="2000-06-23T10:46:19"/>
    <s v="2da quincena"/>
    <s v="tarde"/>
    <s v="junio"/>
    <n v="1155825"/>
  </r>
  <r>
    <d v="2000-05-06T07:32:59"/>
    <s v="1era quincena"/>
    <s v="tarde"/>
    <s v="mayo"/>
    <n v="524476"/>
  </r>
  <r>
    <d v="2000-07-13T01:19:09"/>
    <s v="1era quincena"/>
    <s v="madrugada"/>
    <s v="julio"/>
    <n v="4156980"/>
  </r>
  <r>
    <d v="2000-07-02T07:17:15"/>
    <s v="1era quincena"/>
    <s v="tarde"/>
    <s v="julio"/>
    <n v="3079046"/>
  </r>
  <r>
    <d v="2000-05-05T18:34:57"/>
    <s v="1era quincena"/>
    <s v="tarde"/>
    <s v="mayo"/>
    <n v="3977742"/>
  </r>
  <r>
    <d v="2000-07-31T22:00:16"/>
    <s v="2da quincena"/>
    <s v="noche"/>
    <s v="julio"/>
    <n v="3723977"/>
  </r>
  <r>
    <d v="2000-07-17T12:54:37"/>
    <s v="2da quincena"/>
    <s v="tarde"/>
    <s v="julio"/>
    <n v="1881383"/>
  </r>
  <r>
    <d v="2000-05-28T05:23:46"/>
    <s v="2da quincena"/>
    <s v="tarde"/>
    <s v="mayo"/>
    <n v="1091742"/>
  </r>
  <r>
    <d v="2000-06-05T13:24:07"/>
    <s v="1era quincena"/>
    <s v="tarde"/>
    <s v="junio"/>
    <n v="3618919"/>
  </r>
  <r>
    <d v="2000-06-28T14:16:01"/>
    <s v="2da quincena"/>
    <s v="tarde"/>
    <s v="junio"/>
    <n v="1635641"/>
  </r>
  <r>
    <d v="2000-07-13T16:57:16"/>
    <s v="1era quincena"/>
    <s v="tarde"/>
    <s v="julio"/>
    <n v="4594748"/>
  </r>
  <r>
    <d v="2000-07-01T13:07:45"/>
    <s v="1era quincena"/>
    <s v="tarde"/>
    <s v="julio"/>
    <n v="2536871"/>
  </r>
  <r>
    <d v="2000-06-29T06:21:01"/>
    <s v="2da quincena"/>
    <s v="tarde"/>
    <s v="junio"/>
    <n v="2913890"/>
  </r>
  <r>
    <d v="2000-06-27T19:24:45"/>
    <s v="2da quincena"/>
    <s v="tarde"/>
    <s v="junio"/>
    <n v="4680201"/>
  </r>
  <r>
    <d v="2000-07-30T08:26:02"/>
    <s v="2da quincena"/>
    <s v="tarde"/>
    <s v="julio"/>
    <n v="2490211"/>
  </r>
  <r>
    <d v="2000-05-06T20:04:05"/>
    <s v="1era quincena"/>
    <s v="noche"/>
    <s v="mayo"/>
    <n v="3821157"/>
  </r>
  <r>
    <d v="2000-07-28T18:28:31"/>
    <s v="2da quincena"/>
    <s v="tarde"/>
    <s v="julio"/>
    <n v="340792"/>
  </r>
  <r>
    <d v="2000-06-17T01:34:03"/>
    <s v="2da quincena"/>
    <s v="madrugada"/>
    <s v="junio"/>
    <n v="861755"/>
  </r>
  <r>
    <d v="2000-05-21T10:43:26"/>
    <s v="2da quincena"/>
    <s v="tarde"/>
    <s v="mayo"/>
    <n v="4123182"/>
  </r>
  <r>
    <d v="2000-05-30T15:06:54"/>
    <s v="2da quincena"/>
    <s v="tarde"/>
    <s v="mayo"/>
    <n v="1214467"/>
  </r>
  <r>
    <d v="2000-05-30T10:52:46"/>
    <s v="2da quincena"/>
    <s v="tarde"/>
    <s v="mayo"/>
    <n v="3271754"/>
  </r>
  <r>
    <d v="2000-06-04T00:46:36"/>
    <s v="1era quincena"/>
    <s v="madrugada"/>
    <s v="junio"/>
    <n v="1044510"/>
  </r>
  <r>
    <d v="2000-07-25T01:45:16"/>
    <s v="2da quincena"/>
    <s v="madrugada"/>
    <s v="julio"/>
    <n v="2024579"/>
  </r>
  <r>
    <d v="2000-07-22T21:42:38"/>
    <s v="2da quincena"/>
    <s v="noche"/>
    <s v="julio"/>
    <n v="352852"/>
  </r>
  <r>
    <d v="2000-05-26T12:17:06"/>
    <s v="2da quincena"/>
    <s v="tarde"/>
    <s v="mayo"/>
    <n v="1427710"/>
  </r>
  <r>
    <d v="2000-06-04T12:30:19"/>
    <s v="1era quincena"/>
    <s v="tarde"/>
    <s v="junio"/>
    <n v="2052295"/>
  </r>
  <r>
    <d v="2000-05-07T22:31:01"/>
    <s v="1era quincena"/>
    <s v="noche"/>
    <s v="mayo"/>
    <n v="1759049"/>
  </r>
  <r>
    <d v="2000-05-15T14:15:43"/>
    <s v="1era quincena"/>
    <s v="tarde"/>
    <s v="mayo"/>
    <n v="2907223"/>
  </r>
  <r>
    <d v="2000-05-05T12:55:01"/>
    <s v="1era quincena"/>
    <s v="tarde"/>
    <s v="mayo"/>
    <n v="3137692"/>
  </r>
  <r>
    <d v="2000-05-11T13:31:35"/>
    <s v="1era quincena"/>
    <s v="tarde"/>
    <s v="mayo"/>
    <n v="446405"/>
  </r>
  <r>
    <d v="2000-05-10T05:32:07"/>
    <s v="1era quincena"/>
    <s v="tarde"/>
    <s v="mayo"/>
    <n v="3126567"/>
  </r>
  <r>
    <d v="2000-06-13T13:48:20"/>
    <s v="1era quincena"/>
    <s v="tarde"/>
    <s v="junio"/>
    <n v="3399121"/>
  </r>
  <r>
    <d v="2000-07-13T16:53:32"/>
    <s v="1era quincena"/>
    <s v="tarde"/>
    <s v="julio"/>
    <n v="3352406"/>
  </r>
  <r>
    <d v="2000-06-13T02:20:08"/>
    <s v="1era quincena"/>
    <s v="mañana"/>
    <s v="junio"/>
    <n v="4549255"/>
  </r>
  <r>
    <d v="2000-06-08T21:42:34"/>
    <s v="1era quincena"/>
    <s v="noche"/>
    <s v="junio"/>
    <n v="201752"/>
  </r>
  <r>
    <d v="2000-07-10T09:30:05"/>
    <s v="1era quincena"/>
    <s v="tarde"/>
    <s v="julio"/>
    <n v="1505978"/>
  </r>
  <r>
    <d v="2000-05-30T14:28:20"/>
    <s v="2da quincena"/>
    <s v="tarde"/>
    <s v="mayo"/>
    <n v="3403211"/>
  </r>
  <r>
    <d v="2000-06-26T06:13:46"/>
    <s v="2da quincena"/>
    <s v="tarde"/>
    <s v="junio"/>
    <n v="1013173"/>
  </r>
  <r>
    <d v="2000-06-21T14:33:55"/>
    <s v="2da quincena"/>
    <s v="tarde"/>
    <s v="junio"/>
    <n v="45190"/>
  </r>
  <r>
    <d v="2000-07-16T01:09:30"/>
    <s v="2da quincena"/>
    <s v="madrugada"/>
    <s v="julio"/>
    <n v="662633"/>
  </r>
  <r>
    <d v="2000-07-16T22:11:11"/>
    <s v="2da quincena"/>
    <s v="noche"/>
    <s v="julio"/>
    <n v="292267"/>
  </r>
  <r>
    <d v="2000-05-11T14:00:02"/>
    <s v="1era quincena"/>
    <s v="tarde"/>
    <s v="mayo"/>
    <n v="3300266"/>
  </r>
  <r>
    <d v="2000-05-16T02:33:23"/>
    <s v="2da quincena"/>
    <s v="mañana"/>
    <s v="mayo"/>
    <n v="2839545"/>
  </r>
  <r>
    <d v="2000-05-04T10:53:23"/>
    <s v="1era quincena"/>
    <s v="tarde"/>
    <s v="mayo"/>
    <n v="4828493"/>
  </r>
  <r>
    <d v="2000-05-15T06:13:46"/>
    <s v="1era quincena"/>
    <s v="tarde"/>
    <s v="mayo"/>
    <n v="1342387"/>
  </r>
  <r>
    <d v="2000-06-15T03:41:24"/>
    <s v="1era quincena"/>
    <s v="tarde"/>
    <s v="junio"/>
    <n v="2754662"/>
  </r>
  <r>
    <d v="2000-07-31T08:20:53"/>
    <s v="2da quincena"/>
    <s v="tarde"/>
    <s v="julio"/>
    <n v="1371284"/>
  </r>
  <r>
    <d v="2000-07-07T06:25:03"/>
    <s v="1era quincena"/>
    <s v="tarde"/>
    <s v="julio"/>
    <n v="1699166"/>
  </r>
  <r>
    <d v="2000-07-19T23:05:47"/>
    <s v="2da quincena"/>
    <s v="noche"/>
    <s v="julio"/>
    <n v="1338229"/>
  </r>
  <r>
    <d v="2000-06-16T05:43:35"/>
    <s v="2da quincena"/>
    <s v="tarde"/>
    <s v="junio"/>
    <n v="2407618"/>
  </r>
  <r>
    <d v="2000-06-22T11:06:15"/>
    <s v="2da quincena"/>
    <s v="tarde"/>
    <s v="junio"/>
    <n v="3700686"/>
  </r>
  <r>
    <d v="2000-06-15T16:48:34"/>
    <s v="1era quincena"/>
    <s v="tarde"/>
    <s v="junio"/>
    <n v="4789799"/>
  </r>
  <r>
    <d v="2000-07-27T15:04:20"/>
    <s v="2da quincena"/>
    <s v="tarde"/>
    <s v="julio"/>
    <n v="3878802"/>
  </r>
  <r>
    <d v="2000-06-24T20:00:40"/>
    <s v="2da quincena"/>
    <s v="noche"/>
    <s v="junio"/>
    <n v="3026339"/>
  </r>
  <r>
    <d v="2000-07-09T10:33:29"/>
    <s v="1era quincena"/>
    <s v="tarde"/>
    <s v="julio"/>
    <n v="3490208"/>
  </r>
  <r>
    <d v="2000-07-01T17:42:12"/>
    <s v="1era quincena"/>
    <s v="tarde"/>
    <s v="julio"/>
    <n v="4829653"/>
  </r>
  <r>
    <d v="2000-06-19T14:22:14"/>
    <s v="2da quincena"/>
    <s v="tarde"/>
    <s v="junio"/>
    <n v="193802"/>
  </r>
  <r>
    <d v="2000-07-30T09:26:44"/>
    <s v="2da quincena"/>
    <s v="tarde"/>
    <s v="julio"/>
    <n v="56032"/>
  </r>
  <r>
    <d v="2000-07-05T07:58:53"/>
    <s v="1era quincena"/>
    <s v="tarde"/>
    <s v="julio"/>
    <n v="4069291"/>
  </r>
  <r>
    <d v="2000-05-21T05:25:26"/>
    <s v="2da quincena"/>
    <s v="tarde"/>
    <s v="mayo"/>
    <n v="3602139"/>
  </r>
  <r>
    <d v="2000-07-12T02:22:55"/>
    <s v="1era quincena"/>
    <s v="mañana"/>
    <s v="julio"/>
    <n v="486"/>
  </r>
  <r>
    <d v="2000-07-16T16:39:49"/>
    <s v="2da quincena"/>
    <s v="tarde"/>
    <s v="julio"/>
    <n v="3527813"/>
  </r>
  <r>
    <d v="2000-06-01T09:53:36"/>
    <s v="1era quincena"/>
    <s v="tarde"/>
    <s v="junio"/>
    <n v="2348112"/>
  </r>
  <r>
    <d v="2000-07-01T13:10:28"/>
    <s v="1era quincena"/>
    <s v="tarde"/>
    <s v="julio"/>
    <n v="1424520"/>
  </r>
  <r>
    <d v="2000-06-06T03:43:34"/>
    <s v="1era quincena"/>
    <s v="tarde"/>
    <s v="junio"/>
    <n v="4502964"/>
  </r>
  <r>
    <d v="2000-07-23T16:45:20"/>
    <s v="2da quincena"/>
    <s v="tarde"/>
    <s v="julio"/>
    <n v="870885"/>
  </r>
  <r>
    <d v="2000-07-30T22:32:58"/>
    <s v="2da quincena"/>
    <s v="noche"/>
    <s v="julio"/>
    <n v="2573316"/>
  </r>
  <r>
    <d v="2000-07-15T04:47:03"/>
    <s v="1era quincena"/>
    <s v="tarde"/>
    <s v="julio"/>
    <n v="2518331"/>
  </r>
  <r>
    <d v="2000-07-16T00:39:54"/>
    <s v="2da quincena"/>
    <s v="madrugada"/>
    <s v="julio"/>
    <n v="3149802"/>
  </r>
  <r>
    <d v="2000-06-29T18:06:23"/>
    <s v="2da quincena"/>
    <s v="tarde"/>
    <s v="junio"/>
    <n v="2529726"/>
  </r>
  <r>
    <d v="2000-05-10T15:39:37"/>
    <s v="1era quincena"/>
    <s v="tarde"/>
    <s v="mayo"/>
    <n v="2423562"/>
  </r>
  <r>
    <d v="2000-06-23T11:59:22"/>
    <s v="2da quincena"/>
    <s v="tarde"/>
    <s v="junio"/>
    <n v="3263466"/>
  </r>
  <r>
    <d v="2000-07-06T08:38:25"/>
    <s v="1era quincena"/>
    <s v="tarde"/>
    <s v="julio"/>
    <n v="4458195"/>
  </r>
  <r>
    <d v="2000-07-11T22:01:43"/>
    <s v="1era quincena"/>
    <s v="noche"/>
    <s v="julio"/>
    <n v="820269"/>
  </r>
  <r>
    <d v="2000-07-31T04:33:52"/>
    <s v="2da quincena"/>
    <s v="tarde"/>
    <s v="julio"/>
    <n v="4558139"/>
  </r>
  <r>
    <d v="2000-05-09T09:57:00"/>
    <s v="1era quincena"/>
    <s v="tarde"/>
    <s v="mayo"/>
    <n v="2129507"/>
  </r>
  <r>
    <d v="2000-07-21T08:41:24"/>
    <s v="2da quincena"/>
    <s v="tarde"/>
    <s v="julio"/>
    <n v="4184781"/>
  </r>
  <r>
    <d v="2000-07-08T03:44:02"/>
    <s v="1era quincena"/>
    <s v="tarde"/>
    <s v="julio"/>
    <n v="3999495"/>
  </r>
  <r>
    <d v="2000-07-15T04:02:53"/>
    <s v="1era quincena"/>
    <s v="tarde"/>
    <s v="julio"/>
    <n v="4950704"/>
  </r>
  <r>
    <d v="2000-05-25T14:06:07"/>
    <s v="2da quincena"/>
    <s v="tarde"/>
    <s v="mayo"/>
    <n v="2389931"/>
  </r>
  <r>
    <d v="2000-05-30T02:57:53"/>
    <s v="2da quincena"/>
    <s v="mañana"/>
    <s v="mayo"/>
    <n v="2743956"/>
  </r>
  <r>
    <d v="2000-06-25T10:38:36"/>
    <s v="2da quincena"/>
    <s v="tarde"/>
    <s v="junio"/>
    <n v="2549905"/>
  </r>
  <r>
    <d v="2000-07-04T02:52:54"/>
    <s v="1era quincena"/>
    <s v="mañana"/>
    <s v="julio"/>
    <n v="2370573"/>
  </r>
  <r>
    <d v="2000-06-17T11:11:16"/>
    <s v="2da quincena"/>
    <s v="tarde"/>
    <s v="junio"/>
    <n v="3107131"/>
  </r>
  <r>
    <d v="2000-06-12T11:00:48"/>
    <s v="1era quincena"/>
    <s v="tarde"/>
    <s v="junio"/>
    <n v="4654704"/>
  </r>
  <r>
    <d v="2000-05-22T14:08:01"/>
    <s v="2da quincena"/>
    <s v="tarde"/>
    <s v="mayo"/>
    <n v="4769720"/>
  </r>
  <r>
    <d v="2000-07-06T05:44:49"/>
    <s v="1era quincena"/>
    <s v="tarde"/>
    <s v="julio"/>
    <n v="2981869"/>
  </r>
  <r>
    <d v="2000-07-12T09:08:07"/>
    <s v="1era quincena"/>
    <s v="tarde"/>
    <s v="julio"/>
    <n v="3832419"/>
  </r>
  <r>
    <d v="2000-05-19T19:50:24"/>
    <s v="2da quincena"/>
    <s v="tarde"/>
    <s v="mayo"/>
    <n v="3275672"/>
  </r>
  <r>
    <d v="2000-07-11T15:51:05"/>
    <s v="1era quincena"/>
    <s v="tarde"/>
    <s v="julio"/>
    <n v="3278429"/>
  </r>
  <r>
    <d v="2000-07-07T00:56:43"/>
    <s v="1era quincena"/>
    <s v="madrugada"/>
    <s v="julio"/>
    <n v="3306469"/>
  </r>
  <r>
    <d v="2000-05-13T05:21:19"/>
    <s v="1era quincena"/>
    <s v="tarde"/>
    <s v="mayo"/>
    <n v="4428376"/>
  </r>
  <r>
    <d v="2000-06-05T16:28:00"/>
    <s v="1era quincena"/>
    <s v="tarde"/>
    <s v="junio"/>
    <n v="110205"/>
  </r>
  <r>
    <d v="2000-07-04T20:52:50"/>
    <s v="1era quincena"/>
    <s v="noche"/>
    <s v="julio"/>
    <n v="4014779"/>
  </r>
  <r>
    <d v="2000-06-03T08:37:44"/>
    <s v="1era quincena"/>
    <s v="tarde"/>
    <s v="junio"/>
    <n v="831507"/>
  </r>
  <r>
    <d v="2000-05-25T11:52:01"/>
    <s v="2da quincena"/>
    <s v="tarde"/>
    <s v="mayo"/>
    <n v="2063447"/>
  </r>
  <r>
    <d v="2000-06-07T08:08:36"/>
    <s v="1era quincena"/>
    <s v="tarde"/>
    <s v="junio"/>
    <n v="927283"/>
  </r>
  <r>
    <d v="2000-05-21T21:34:59"/>
    <s v="2da quincena"/>
    <s v="noche"/>
    <s v="mayo"/>
    <n v="384866"/>
  </r>
  <r>
    <d v="2000-07-28T06:39:18"/>
    <s v="2da quincena"/>
    <s v="tarde"/>
    <s v="julio"/>
    <n v="2655990"/>
  </r>
  <r>
    <d v="2000-05-24T15:12:42"/>
    <s v="2da quincena"/>
    <s v="tarde"/>
    <s v="mayo"/>
    <n v="3803960"/>
  </r>
  <r>
    <d v="2000-07-24T07:35:31"/>
    <s v="2da quincena"/>
    <s v="tarde"/>
    <s v="julio"/>
    <n v="2388871"/>
  </r>
  <r>
    <d v="2000-05-09T20:31:11"/>
    <s v="1era quincena"/>
    <s v="noche"/>
    <s v="mayo"/>
    <n v="4040285"/>
  </r>
  <r>
    <d v="2000-06-22T19:55:39"/>
    <s v="2da quincena"/>
    <s v="tarde"/>
    <s v="junio"/>
    <n v="1538011"/>
  </r>
  <r>
    <d v="2000-06-06T00:37:22"/>
    <s v="1era quincena"/>
    <s v="madrugada"/>
    <s v="junio"/>
    <n v="546288"/>
  </r>
  <r>
    <d v="2000-05-29T08:34:56"/>
    <s v="2da quincena"/>
    <s v="tarde"/>
    <s v="mayo"/>
    <n v="1132817"/>
  </r>
  <r>
    <d v="2000-07-26T01:05:01"/>
    <s v="2da quincena"/>
    <s v="madrugada"/>
    <s v="julio"/>
    <n v="955678"/>
  </r>
  <r>
    <d v="2000-07-27T02:21:58"/>
    <s v="2da quincena"/>
    <s v="mañana"/>
    <s v="julio"/>
    <n v="4953683"/>
  </r>
  <r>
    <d v="2000-05-14T11:13:47"/>
    <s v="1era quincena"/>
    <s v="tarde"/>
    <s v="mayo"/>
    <n v="1645860"/>
  </r>
  <r>
    <d v="2000-05-07T23:13:45"/>
    <s v="1era quincena"/>
    <s v="noche"/>
    <s v="mayo"/>
    <n v="4571601"/>
  </r>
  <r>
    <d v="2000-07-27T02:10:00"/>
    <s v="2da quincena"/>
    <s v="mañana"/>
    <s v="julio"/>
    <n v="975861"/>
  </r>
  <r>
    <d v="2000-07-04T20:50:26"/>
    <s v="1era quincena"/>
    <s v="noche"/>
    <s v="julio"/>
    <n v="1451795"/>
  </r>
  <r>
    <d v="2000-05-14T19:36:08"/>
    <s v="1era quincena"/>
    <s v="tarde"/>
    <s v="mayo"/>
    <n v="1851035"/>
  </r>
  <r>
    <d v="2000-05-10T08:09:51"/>
    <s v="1era quincena"/>
    <s v="tarde"/>
    <s v="mayo"/>
    <n v="4589796"/>
  </r>
  <r>
    <d v="2000-07-03T03:59:39"/>
    <s v="1era quincena"/>
    <s v="tarde"/>
    <s v="julio"/>
    <n v="905095"/>
  </r>
  <r>
    <d v="2000-05-20T05:30:16"/>
    <s v="2da quincena"/>
    <s v="tarde"/>
    <s v="mayo"/>
    <n v="88239"/>
  </r>
  <r>
    <d v="2000-06-10T17:05:41"/>
    <s v="1era quincena"/>
    <s v="tarde"/>
    <s v="junio"/>
    <n v="1686541"/>
  </r>
  <r>
    <d v="2000-05-22T15:09:45"/>
    <s v="2da quincena"/>
    <s v="tarde"/>
    <s v="mayo"/>
    <n v="3007081"/>
  </r>
  <r>
    <d v="2000-06-30T04:29:10"/>
    <s v="2da quincena"/>
    <s v="tarde"/>
    <s v="junio"/>
    <n v="4099706"/>
  </r>
  <r>
    <d v="2000-05-11T19:01:38"/>
    <s v="1era quincena"/>
    <s v="tarde"/>
    <s v="mayo"/>
    <n v="4699613"/>
  </r>
  <r>
    <d v="2000-06-04T16:34:15"/>
    <s v="1era quincena"/>
    <s v="tarde"/>
    <s v="junio"/>
    <n v="4727552"/>
  </r>
  <r>
    <d v="2000-05-17T11:44:44"/>
    <s v="2da quincena"/>
    <s v="tarde"/>
    <s v="mayo"/>
    <n v="339344"/>
  </r>
  <r>
    <d v="2000-06-25T00:03:20"/>
    <s v="2da quincena"/>
    <s v="madrugada"/>
    <s v="junio"/>
    <n v="4407890"/>
  </r>
  <r>
    <d v="2000-07-18T10:55:37"/>
    <s v="2da quincena"/>
    <s v="tarde"/>
    <s v="julio"/>
    <n v="3671857"/>
  </r>
  <r>
    <d v="2000-07-26T11:25:58"/>
    <s v="2da quincena"/>
    <s v="tarde"/>
    <s v="julio"/>
    <n v="4024924"/>
  </r>
  <r>
    <d v="2000-05-13T05:49:45"/>
    <s v="1era quincena"/>
    <s v="tarde"/>
    <s v="mayo"/>
    <n v="2776180"/>
  </r>
  <r>
    <d v="2000-07-13T20:09:30"/>
    <s v="1era quincena"/>
    <s v="noche"/>
    <s v="julio"/>
    <n v="3535160"/>
  </r>
  <r>
    <d v="2000-07-17T02:05:56"/>
    <s v="2da quincena"/>
    <s v="mañana"/>
    <s v="julio"/>
    <n v="2752674"/>
  </r>
  <r>
    <d v="2000-05-18T05:49:33"/>
    <s v="2da quincena"/>
    <s v="tarde"/>
    <s v="mayo"/>
    <n v="1663012"/>
  </r>
  <r>
    <d v="2000-06-10T04:07:11"/>
    <s v="1era quincena"/>
    <s v="tarde"/>
    <s v="junio"/>
    <n v="2643901"/>
  </r>
  <r>
    <d v="2000-07-25T09:36:00"/>
    <s v="2da quincena"/>
    <s v="tarde"/>
    <s v="julio"/>
    <n v="4439523"/>
  </r>
  <r>
    <d v="2000-07-07T09:46:59"/>
    <s v="1era quincena"/>
    <s v="tarde"/>
    <s v="julio"/>
    <n v="3235414"/>
  </r>
  <r>
    <d v="2000-07-29T01:34:30"/>
    <s v="2da quincena"/>
    <s v="madrugada"/>
    <s v="julio"/>
    <n v="3928901"/>
  </r>
  <r>
    <d v="2000-06-08T15:28:23"/>
    <s v="1era quincena"/>
    <s v="tarde"/>
    <s v="junio"/>
    <n v="786457"/>
  </r>
  <r>
    <d v="2000-05-14T09:17:06"/>
    <s v="1era quincena"/>
    <s v="tarde"/>
    <s v="mayo"/>
    <n v="1485024"/>
  </r>
  <r>
    <d v="2000-07-23T00:08:37"/>
    <s v="2da quincena"/>
    <s v="madrugada"/>
    <s v="julio"/>
    <n v="2054964"/>
  </r>
  <r>
    <d v="2000-06-23T23:33:04"/>
    <s v="2da quincena"/>
    <s v="noche"/>
    <s v="junio"/>
    <n v="4296315"/>
  </r>
  <r>
    <d v="2000-07-01T11:38:29"/>
    <s v="1era quincena"/>
    <s v="tarde"/>
    <s v="julio"/>
    <n v="138163"/>
  </r>
  <r>
    <d v="2000-05-06T19:30:14"/>
    <s v="1era quincena"/>
    <s v="tarde"/>
    <s v="mayo"/>
    <n v="39735"/>
  </r>
  <r>
    <d v="2000-06-14T15:59:19"/>
    <s v="1era quincena"/>
    <s v="tarde"/>
    <s v="junio"/>
    <n v="3016831"/>
  </r>
  <r>
    <d v="2000-05-24T02:10:44"/>
    <s v="2da quincena"/>
    <s v="mañana"/>
    <s v="mayo"/>
    <n v="3584998"/>
  </r>
  <r>
    <d v="2000-07-01T00:28:31"/>
    <s v="1era quincena"/>
    <s v="madrugada"/>
    <s v="julio"/>
    <n v="2068930"/>
  </r>
  <r>
    <d v="2000-07-01T19:47:15"/>
    <s v="1era quincena"/>
    <s v="tarde"/>
    <s v="julio"/>
    <n v="244230"/>
  </r>
  <r>
    <d v="2000-05-17T14:42:42"/>
    <s v="2da quincena"/>
    <s v="tarde"/>
    <s v="mayo"/>
    <n v="993405"/>
  </r>
  <r>
    <d v="2000-05-31T13:58:17"/>
    <s v="2da quincena"/>
    <s v="tarde"/>
    <s v="mayo"/>
    <n v="3981637"/>
  </r>
  <r>
    <d v="2000-05-10T06:37:17"/>
    <s v="1era quincena"/>
    <s v="tarde"/>
    <s v="mayo"/>
    <n v="3143469"/>
  </r>
  <r>
    <d v="2000-07-26T11:20:32"/>
    <s v="2da quincena"/>
    <s v="tarde"/>
    <s v="julio"/>
    <n v="1017705"/>
  </r>
  <r>
    <d v="2000-05-26T18:16:55"/>
    <s v="2da quincena"/>
    <s v="tarde"/>
    <s v="mayo"/>
    <n v="1275268"/>
  </r>
  <r>
    <d v="2000-05-20T03:01:09"/>
    <s v="2da quincena"/>
    <s v="tarde"/>
    <s v="mayo"/>
    <n v="3669633"/>
  </r>
  <r>
    <d v="2000-05-01T13:34:39"/>
    <s v="1era quincena"/>
    <s v="tarde"/>
    <s v="mayo"/>
    <n v="3136272"/>
  </r>
  <r>
    <d v="2000-05-15T09:45:50"/>
    <s v="1era quincena"/>
    <s v="tarde"/>
    <s v="mayo"/>
    <n v="4445872"/>
  </r>
  <r>
    <d v="2000-07-30T08:59:55"/>
    <s v="2da quincena"/>
    <s v="tarde"/>
    <s v="julio"/>
    <n v="3545745"/>
  </r>
  <r>
    <d v="2000-05-06T06:37:53"/>
    <s v="1era quincena"/>
    <s v="tarde"/>
    <s v="mayo"/>
    <n v="246614"/>
  </r>
  <r>
    <d v="2000-06-26T17:55:43"/>
    <s v="2da quincena"/>
    <s v="tarde"/>
    <s v="junio"/>
    <n v="2081104"/>
  </r>
  <r>
    <d v="2000-07-18T04:23:26"/>
    <s v="2da quincena"/>
    <s v="tarde"/>
    <s v="julio"/>
    <n v="4648933"/>
  </r>
  <r>
    <d v="2000-05-19T20:25:31"/>
    <s v="2da quincena"/>
    <s v="noche"/>
    <s v="mayo"/>
    <n v="4861898"/>
  </r>
  <r>
    <d v="2000-06-27T23:28:54"/>
    <s v="2da quincena"/>
    <s v="noche"/>
    <s v="junio"/>
    <n v="4923972"/>
  </r>
  <r>
    <d v="2000-05-08T00:42:52"/>
    <s v="1era quincena"/>
    <s v="madrugada"/>
    <s v="mayo"/>
    <n v="1739437"/>
  </r>
  <r>
    <d v="2000-05-22T14:24:04"/>
    <s v="2da quincena"/>
    <s v="tarde"/>
    <s v="mayo"/>
    <n v="2263912"/>
  </r>
  <r>
    <d v="2000-06-26T10:03:58"/>
    <s v="2da quincena"/>
    <s v="tarde"/>
    <s v="junio"/>
    <n v="3592358"/>
  </r>
  <r>
    <d v="2000-05-25T06:47:46"/>
    <s v="2da quincena"/>
    <s v="tarde"/>
    <s v="mayo"/>
    <n v="4854494"/>
  </r>
  <r>
    <d v="2000-05-27T15:09:14"/>
    <s v="2da quincena"/>
    <s v="tarde"/>
    <s v="mayo"/>
    <n v="2886789"/>
  </r>
  <r>
    <d v="2000-07-15T05:58:41"/>
    <s v="1era quincena"/>
    <s v="tarde"/>
    <s v="julio"/>
    <n v="691363"/>
  </r>
  <r>
    <d v="2000-05-21T07:13:47"/>
    <s v="2da quincena"/>
    <s v="tarde"/>
    <s v="mayo"/>
    <n v="4215129"/>
  </r>
  <r>
    <d v="2000-07-03T14:16:49"/>
    <s v="1era quincena"/>
    <s v="tarde"/>
    <s v="julio"/>
    <n v="1676619"/>
  </r>
  <r>
    <d v="2000-07-17T21:49:30"/>
    <s v="2da quincena"/>
    <s v="noche"/>
    <s v="julio"/>
    <n v="3425134"/>
  </r>
  <r>
    <d v="2000-06-04T16:33:18"/>
    <s v="1era quincena"/>
    <s v="tarde"/>
    <s v="junio"/>
    <n v="2006978"/>
  </r>
  <r>
    <d v="2000-06-04T14:26:15"/>
    <s v="1era quincena"/>
    <s v="tarde"/>
    <s v="junio"/>
    <n v="2642874"/>
  </r>
  <r>
    <d v="2000-05-15T11:19:54"/>
    <s v="1era quincena"/>
    <s v="tarde"/>
    <s v="mayo"/>
    <n v="3213388"/>
  </r>
  <r>
    <d v="2000-06-19T02:49:13"/>
    <s v="2da quincena"/>
    <s v="mañana"/>
    <s v="junio"/>
    <n v="3188630"/>
  </r>
  <r>
    <d v="2000-07-01T03:58:35"/>
    <s v="1era quincena"/>
    <s v="tarde"/>
    <s v="julio"/>
    <n v="2453368"/>
  </r>
  <r>
    <d v="2000-07-20T17:43:11"/>
    <s v="2da quincena"/>
    <s v="tarde"/>
    <s v="julio"/>
    <n v="2520336"/>
  </r>
  <r>
    <d v="2000-06-18T00:45:05"/>
    <s v="2da quincena"/>
    <s v="madrugada"/>
    <s v="junio"/>
    <n v="179473"/>
  </r>
  <r>
    <d v="2000-07-22T22:06:00"/>
    <s v="2da quincena"/>
    <s v="noche"/>
    <s v="julio"/>
    <n v="4150537"/>
  </r>
  <r>
    <d v="2000-05-14T19:15:16"/>
    <s v="1era quincena"/>
    <s v="tarde"/>
    <s v="mayo"/>
    <n v="2662729"/>
  </r>
  <r>
    <d v="2000-06-28T01:59:28"/>
    <s v="2da quincena"/>
    <s v="madrugada"/>
    <s v="junio"/>
    <n v="3652752"/>
  </r>
  <r>
    <d v="2000-06-05T13:25:49"/>
    <s v="1era quincena"/>
    <s v="tarde"/>
    <s v="junio"/>
    <n v="2630309"/>
  </r>
  <r>
    <d v="2000-07-07T03:00:09"/>
    <s v="1era quincena"/>
    <s v="tarde"/>
    <s v="julio"/>
    <n v="4759206"/>
  </r>
  <r>
    <d v="2000-05-10T09:17:19"/>
    <s v="1era quincena"/>
    <s v="tarde"/>
    <s v="mayo"/>
    <n v="1212218"/>
  </r>
  <r>
    <d v="2000-05-01T06:10:08"/>
    <s v="1era quincena"/>
    <s v="tarde"/>
    <s v="mayo"/>
    <n v="4065038"/>
  </r>
  <r>
    <d v="2000-07-24T02:19:15"/>
    <s v="2da quincena"/>
    <s v="mañana"/>
    <s v="julio"/>
    <n v="579079"/>
  </r>
  <r>
    <d v="2000-05-04T15:39:37"/>
    <s v="1era quincena"/>
    <s v="tarde"/>
    <s v="mayo"/>
    <n v="3401629"/>
  </r>
  <r>
    <d v="2000-06-23T17:32:38"/>
    <s v="2da quincena"/>
    <s v="tarde"/>
    <s v="junio"/>
    <n v="2860685"/>
  </r>
  <r>
    <d v="2000-05-19T01:55:21"/>
    <s v="2da quincena"/>
    <s v="madrugada"/>
    <s v="mayo"/>
    <n v="2944040"/>
  </r>
  <r>
    <d v="2000-06-13T08:47:12"/>
    <s v="1era quincena"/>
    <s v="tarde"/>
    <s v="junio"/>
    <n v="2752374"/>
  </r>
  <r>
    <d v="2000-07-31T04:59:10"/>
    <s v="2da quincena"/>
    <s v="tarde"/>
    <s v="julio"/>
    <n v="64127"/>
  </r>
  <r>
    <d v="2000-07-06T08:44:53"/>
    <s v="1era quincena"/>
    <s v="tarde"/>
    <s v="julio"/>
    <n v="4880174"/>
  </r>
  <r>
    <d v="2000-07-25T04:36:32"/>
    <s v="2da quincena"/>
    <s v="tarde"/>
    <s v="julio"/>
    <n v="2281820"/>
  </r>
  <r>
    <d v="2000-05-17T03:37:27"/>
    <s v="2da quincena"/>
    <s v="tarde"/>
    <s v="mayo"/>
    <n v="3806982"/>
  </r>
  <r>
    <d v="2000-05-19T17:31:08"/>
    <s v="2da quincena"/>
    <s v="tarde"/>
    <s v="mayo"/>
    <n v="4770585"/>
  </r>
  <r>
    <d v="2000-06-15T09:54:00"/>
    <s v="1era quincena"/>
    <s v="tarde"/>
    <s v="junio"/>
    <n v="457628"/>
  </r>
  <r>
    <d v="2000-05-24T17:14:45"/>
    <s v="2da quincena"/>
    <s v="tarde"/>
    <s v="mayo"/>
    <n v="1956897"/>
  </r>
  <r>
    <d v="2000-07-17T18:22:14"/>
    <s v="2da quincena"/>
    <s v="tarde"/>
    <s v="julio"/>
    <n v="1922536"/>
  </r>
  <r>
    <d v="2000-05-31T17:08:54"/>
    <s v="2da quincena"/>
    <s v="tarde"/>
    <s v="mayo"/>
    <n v="402903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2" cacheId="19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C20" firstHeaderRow="1" firstDataRow="1" firstDataCol="0"/>
  <pivotFields count="5">
    <pivotField numFmtId="14" showAll="0"/>
    <pivotField showAll="0" defaultSubtotal="0"/>
    <pivotField showAll="0" defaultSubtotal="0"/>
    <pivotField showAll="0" defaultSubtotal="0"/>
    <pivotField numFmtId="42" showAll="0"/>
  </pivot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 dinámica3" cacheId="21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chartFormat="4" rowHeaderCaption="mes ">
  <location ref="A3:B7" firstHeaderRow="1" firstDataRow="1" firstDataCol="1"/>
  <pivotFields count="5">
    <pivotField numFmtId="14" showAll="0"/>
    <pivotField showAll="0" defaultSubtotal="0">
      <items count="2">
        <item h="1" x="0"/>
        <item x="1"/>
      </items>
    </pivotField>
    <pivotField showAll="0" defaultSubtotal="0">
      <items count="4">
        <item h="1" x="3"/>
        <item h="1" x="1"/>
        <item x="2"/>
        <item h="1" x="0"/>
      </items>
    </pivotField>
    <pivotField axis="axisRow" showAll="0" defaultSubtotal="0">
      <items count="3">
        <item x="0"/>
        <item x="1"/>
        <item x="2"/>
      </items>
    </pivotField>
    <pivotField dataField="1" numFmtId="42" showAll="0"/>
  </pivotFields>
  <rowFields count="1">
    <field x="3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ald o" fld="4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quincena" sourceName="quincena">
  <pivotTables>
    <pivotTable tabId="4" name="Tabla dinámica3"/>
  </pivotTables>
  <data>
    <tabular pivotCacheId="1">
      <items count="2">
        <i x="0"/>
        <i x="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jornada" sourceName="jornada">
  <pivotTables>
    <pivotTable tabId="4" name="Tabla dinámica3"/>
  </pivotTables>
  <data>
    <tabular pivotCacheId="1">
      <items count="4">
        <i x="3"/>
        <i x="1"/>
        <i x="2" s="1"/>
        <i x="0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quincena" cache="SegmentaciónDeDatos_quincena" caption="quincena" rowHeight="241300"/>
  <slicer name="jornada" cache="SegmentaciónDeDatos_jornada" caption="jornada" rowHeight="241300"/>
</slicers>
</file>

<file path=xl/tables/table1.xml><?xml version="1.0" encoding="utf-8"?>
<table xmlns="http://schemas.openxmlformats.org/spreadsheetml/2006/main" id="1" name="tablasaldo" displayName="tablasaldo" ref="A1:E500" totalsRowShown="0" headerRowDxfId="4">
  <autoFilter ref="A1:E500"/>
  <tableColumns count="5">
    <tableColumn id="1" name="fecha" dataDxfId="2">
      <calculatedColumnFormula>DATE(2000,RANDBETWEEN(5,7),RANDBETWEEN(1,31))+RAND()</calculatedColumnFormula>
    </tableColumn>
    <tableColumn id="5" name="quincena" dataDxfId="0">
      <calculatedColumnFormula>IF(DAY(A2)&lt;16,"1era quincena","2da quincena")</calculatedColumnFormula>
    </tableColumn>
    <tableColumn id="4" name="jornada" dataDxfId="1">
      <calculatedColumnFormula>IF(HOUR(A2)&lt;2,"madrugada",IF(HOUR(A2)&lt;3,"mañana",IF(HOUR(A2)&lt;20,"tarde","noche")))</calculatedColumnFormula>
    </tableColumn>
    <tableColumn id="3" name="mes" dataDxfId="3">
      <calculatedColumnFormula>VLOOKUP(MONTH(tablasaldo[[#This Row],[fecha]]),tablameses[],2,FALSE)</calculatedColumnFormula>
    </tableColumn>
    <tableColumn id="2" name="saldo" dataDxfId="5" dataCellStyle="Moneda [0]">
      <calculatedColumnFormula>RANDBETWEEN(1,5000000)</calculatedColumnFormula>
    </tableColumn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id="2" name="tablameses" displayName="tablameses" ref="G8:H20" totalsRowShown="0">
  <autoFilter ref="G8:H20"/>
  <tableColumns count="2">
    <tableColumn id="1" name="nmero mes "/>
    <tableColumn id="2" name="mes escri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1" sqref="B11"/>
    </sheetView>
  </sheetViews>
  <sheetFormatPr baseColWidth="10" defaultRowHeight="15" x14ac:dyDescent="0.25"/>
  <cols>
    <col min="1" max="1" width="17.140625" bestFit="1" customWidth="1"/>
  </cols>
  <sheetData>
    <row r="1" spans="1:4" x14ac:dyDescent="0.25">
      <c r="A1" t="s">
        <v>0</v>
      </c>
      <c r="B1" t="s">
        <v>1</v>
      </c>
      <c r="D1" t="s">
        <v>2</v>
      </c>
    </row>
    <row r="2" spans="1:4" x14ac:dyDescent="0.25">
      <c r="A2">
        <v>0</v>
      </c>
      <c r="B2" s="1">
        <v>-10000</v>
      </c>
      <c r="D2" t="s">
        <v>3</v>
      </c>
    </row>
    <row r="3" spans="1:4" x14ac:dyDescent="0.25">
      <c r="A3">
        <v>1</v>
      </c>
      <c r="B3" s="1">
        <v>2500</v>
      </c>
      <c r="D3" t="s">
        <v>4</v>
      </c>
    </row>
    <row r="4" spans="1:4" x14ac:dyDescent="0.25">
      <c r="A4">
        <v>2</v>
      </c>
      <c r="B4" s="1">
        <v>900</v>
      </c>
    </row>
    <row r="5" spans="1:4" x14ac:dyDescent="0.25">
      <c r="A5">
        <v>3</v>
      </c>
      <c r="B5" s="1">
        <v>3500</v>
      </c>
    </row>
    <row r="6" spans="1:4" x14ac:dyDescent="0.25">
      <c r="A6">
        <v>4</v>
      </c>
      <c r="B6" s="1">
        <v>3400</v>
      </c>
    </row>
    <row r="7" spans="1:4" x14ac:dyDescent="0.25">
      <c r="A7">
        <v>5</v>
      </c>
      <c r="B7" s="1">
        <v>3500</v>
      </c>
    </row>
    <row r="9" spans="1:4" x14ac:dyDescent="0.25">
      <c r="A9" t="s">
        <v>5</v>
      </c>
      <c r="B9" s="2">
        <f>IRR(B2:B7)</f>
        <v>0.1049503240675278</v>
      </c>
    </row>
    <row r="10" spans="1:4" x14ac:dyDescent="0.25">
      <c r="A10" t="s">
        <v>6</v>
      </c>
      <c r="B10" s="2">
        <v>0.08</v>
      </c>
    </row>
    <row r="11" spans="1:4" x14ac:dyDescent="0.25">
      <c r="A11" t="s">
        <v>7</v>
      </c>
      <c r="B11" s="3">
        <f>B2+NPV(B10,B3:B7)</f>
        <v>745.97528578308993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20"/>
  <sheetViews>
    <sheetView workbookViewId="0">
      <selection activeCell="B7" sqref="B7"/>
    </sheetView>
  </sheetViews>
  <sheetFormatPr baseColWidth="10" defaultRowHeight="15" x14ac:dyDescent="0.25"/>
  <sheetData>
    <row r="3" spans="1:3" x14ac:dyDescent="0.25">
      <c r="A3" s="7"/>
      <c r="B3" s="8"/>
      <c r="C3" s="9"/>
    </row>
    <row r="4" spans="1:3" x14ac:dyDescent="0.25">
      <c r="A4" s="10"/>
      <c r="B4" s="11"/>
      <c r="C4" s="12"/>
    </row>
    <row r="5" spans="1:3" x14ac:dyDescent="0.25">
      <c r="A5" s="10"/>
      <c r="B5" s="11"/>
      <c r="C5" s="12"/>
    </row>
    <row r="6" spans="1:3" x14ac:dyDescent="0.25">
      <c r="A6" s="10"/>
      <c r="B6" s="11"/>
      <c r="C6" s="12"/>
    </row>
    <row r="7" spans="1:3" x14ac:dyDescent="0.25">
      <c r="A7" s="10"/>
      <c r="B7" s="11"/>
      <c r="C7" s="12"/>
    </row>
    <row r="8" spans="1:3" x14ac:dyDescent="0.25">
      <c r="A8" s="10"/>
      <c r="B8" s="11"/>
      <c r="C8" s="12"/>
    </row>
    <row r="9" spans="1:3" x14ac:dyDescent="0.25">
      <c r="A9" s="10"/>
      <c r="B9" s="11"/>
      <c r="C9" s="12"/>
    </row>
    <row r="10" spans="1:3" x14ac:dyDescent="0.25">
      <c r="A10" s="10"/>
      <c r="B10" s="11"/>
      <c r="C10" s="12"/>
    </row>
    <row r="11" spans="1:3" x14ac:dyDescent="0.25">
      <c r="A11" s="10"/>
      <c r="B11" s="11"/>
      <c r="C11" s="12"/>
    </row>
    <row r="12" spans="1:3" x14ac:dyDescent="0.25">
      <c r="A12" s="10"/>
      <c r="B12" s="11"/>
      <c r="C12" s="12"/>
    </row>
    <row r="13" spans="1:3" x14ac:dyDescent="0.25">
      <c r="A13" s="10"/>
      <c r="B13" s="11"/>
      <c r="C13" s="12"/>
    </row>
    <row r="14" spans="1:3" x14ac:dyDescent="0.25">
      <c r="A14" s="10"/>
      <c r="B14" s="11"/>
      <c r="C14" s="12"/>
    </row>
    <row r="15" spans="1:3" x14ac:dyDescent="0.25">
      <c r="A15" s="10"/>
      <c r="B15" s="11"/>
      <c r="C15" s="12"/>
    </row>
    <row r="16" spans="1:3" x14ac:dyDescent="0.25">
      <c r="A16" s="10"/>
      <c r="B16" s="11"/>
      <c r="C16" s="12"/>
    </row>
    <row r="17" spans="1:3" x14ac:dyDescent="0.25">
      <c r="A17" s="10"/>
      <c r="B17" s="11"/>
      <c r="C17" s="12"/>
    </row>
    <row r="18" spans="1:3" x14ac:dyDescent="0.25">
      <c r="A18" s="10"/>
      <c r="B18" s="11"/>
      <c r="C18" s="12"/>
    </row>
    <row r="19" spans="1:3" x14ac:dyDescent="0.25">
      <c r="A19" s="10"/>
      <c r="B19" s="11"/>
      <c r="C19" s="12"/>
    </row>
    <row r="20" spans="1:3" x14ac:dyDescent="0.25">
      <c r="A20" s="13"/>
      <c r="B20" s="14"/>
      <c r="C20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7"/>
  <sheetViews>
    <sheetView tabSelected="1" workbookViewId="0">
      <selection activeCell="M20" sqref="M20"/>
    </sheetView>
  </sheetViews>
  <sheetFormatPr baseColWidth="10" defaultRowHeight="15" x14ac:dyDescent="0.25"/>
  <cols>
    <col min="1" max="1" width="12.5703125" bestFit="1" customWidth="1"/>
    <col min="2" max="2" width="9" bestFit="1" customWidth="1"/>
  </cols>
  <sheetData>
    <row r="3" spans="1:2" x14ac:dyDescent="0.25">
      <c r="A3" s="16" t="s">
        <v>28</v>
      </c>
      <c r="B3" t="s">
        <v>29</v>
      </c>
    </row>
    <row r="4" spans="1:2" x14ac:dyDescent="0.25">
      <c r="A4" s="18" t="s">
        <v>20</v>
      </c>
      <c r="B4" s="17">
        <v>17955732</v>
      </c>
    </row>
    <row r="5" spans="1:2" x14ac:dyDescent="0.25">
      <c r="A5" s="18" t="s">
        <v>21</v>
      </c>
      <c r="B5" s="17">
        <v>38843877</v>
      </c>
    </row>
    <row r="6" spans="1:2" x14ac:dyDescent="0.25">
      <c r="A6" s="18" t="s">
        <v>22</v>
      </c>
      <c r="B6" s="17">
        <v>33436566</v>
      </c>
    </row>
    <row r="7" spans="1:2" x14ac:dyDescent="0.25">
      <c r="A7" s="18" t="s">
        <v>12</v>
      </c>
      <c r="B7" s="17">
        <v>90236175</v>
      </c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0"/>
  <sheetViews>
    <sheetView workbookViewId="0">
      <selection activeCell="B3" sqref="B3"/>
    </sheetView>
  </sheetViews>
  <sheetFormatPr baseColWidth="10" defaultRowHeight="15" x14ac:dyDescent="0.25"/>
  <cols>
    <col min="1" max="1" width="15.42578125" style="20" bestFit="1" customWidth="1"/>
    <col min="2" max="3" width="15.42578125" style="20" customWidth="1"/>
    <col min="4" max="4" width="7.5703125" customWidth="1"/>
    <col min="5" max="5" width="12" bestFit="1" customWidth="1"/>
    <col min="7" max="7" width="13.5703125" customWidth="1"/>
    <col min="8" max="8" width="13.28515625" customWidth="1"/>
  </cols>
  <sheetData>
    <row r="1" spans="1:8" x14ac:dyDescent="0.25">
      <c r="A1" s="19" t="s">
        <v>10</v>
      </c>
      <c r="B1" s="19" t="s">
        <v>31</v>
      </c>
      <c r="C1" s="19" t="s">
        <v>30</v>
      </c>
      <c r="D1" s="4" t="s">
        <v>13</v>
      </c>
      <c r="E1" s="4" t="s">
        <v>11</v>
      </c>
      <c r="H1" t="s">
        <v>8</v>
      </c>
    </row>
    <row r="2" spans="1:8" x14ac:dyDescent="0.25">
      <c r="A2" s="20">
        <f t="shared" ref="A2:A65" ca="1" si="0">DATE(2000,RANDBETWEEN(5,7),RANDBETWEEN(1,31))+RAND()</f>
        <v>36689.263255129503</v>
      </c>
      <c r="B2" s="20" t="str">
        <f t="shared" ref="B2:B65" ca="1" si="1">IF(DAY(A2)&lt;16,"1era quincena","2da quincena")</f>
        <v>1era quincena</v>
      </c>
      <c r="C2" s="20" t="str">
        <f t="shared" ref="C2:C65" ca="1" si="2">IF(HOUR(A2)&lt;2,"madrugada",IF(HOUR(A2)&lt;3,"mañana",IF(HOUR(A2)&lt;20,"tarde","noche")))</f>
        <v>tarde</v>
      </c>
      <c r="D2" s="5" t="str">
        <f ca="1">VLOOKUP(MONTH(tablasaldo[[#This Row],[fecha]]),tablameses[],2,FALSE)</f>
        <v>junio</v>
      </c>
      <c r="E2" s="6">
        <f ca="1">RANDBETWEEN(1,5000000)</f>
        <v>4300720</v>
      </c>
      <c r="H2" t="s">
        <v>9</v>
      </c>
    </row>
    <row r="3" spans="1:8" x14ac:dyDescent="0.25">
      <c r="A3" s="20">
        <f t="shared" ca="1" si="0"/>
        <v>36728.128258270735</v>
      </c>
      <c r="B3" s="20" t="str">
        <f t="shared" ca="1" si="1"/>
        <v>2da quincena</v>
      </c>
      <c r="C3" s="20" t="str">
        <f t="shared" ca="1" si="2"/>
        <v>tarde</v>
      </c>
      <c r="D3" s="5" t="str">
        <f ca="1">VLOOKUP(MONTH(tablasaldo[[#This Row],[fecha]]),tablameses[],2,FALSE)</f>
        <v>julio</v>
      </c>
      <c r="E3" s="6">
        <f t="shared" ref="E3:E66" ca="1" si="3">RANDBETWEEN(1,5000000)</f>
        <v>3381479</v>
      </c>
    </row>
    <row r="4" spans="1:8" x14ac:dyDescent="0.25">
      <c r="A4" s="20">
        <f t="shared" ca="1" si="0"/>
        <v>36660.418092084736</v>
      </c>
      <c r="B4" s="20" t="str">
        <f t="shared" ca="1" si="1"/>
        <v>1era quincena</v>
      </c>
      <c r="C4" s="20" t="str">
        <f t="shared" ca="1" si="2"/>
        <v>tarde</v>
      </c>
      <c r="D4" s="5" t="str">
        <f ca="1">VLOOKUP(MONTH(tablasaldo[[#This Row],[fecha]]),tablameses[],2,FALSE)</f>
        <v>mayo</v>
      </c>
      <c r="E4" s="6">
        <f t="shared" ca="1" si="3"/>
        <v>4606439</v>
      </c>
    </row>
    <row r="5" spans="1:8" x14ac:dyDescent="0.25">
      <c r="A5" s="20">
        <f t="shared" ca="1" si="0"/>
        <v>36677.253265318934</v>
      </c>
      <c r="B5" s="20" t="str">
        <f t="shared" ca="1" si="1"/>
        <v>2da quincena</v>
      </c>
      <c r="C5" s="20" t="str">
        <f t="shared" ca="1" si="2"/>
        <v>tarde</v>
      </c>
      <c r="D5" s="5" t="str">
        <f ca="1">VLOOKUP(MONTH(tablasaldo[[#This Row],[fecha]]),tablameses[],2,FALSE)</f>
        <v>mayo</v>
      </c>
      <c r="E5" s="6">
        <f t="shared" ca="1" si="3"/>
        <v>3029220</v>
      </c>
    </row>
    <row r="6" spans="1:8" x14ac:dyDescent="0.25">
      <c r="A6" s="20">
        <f t="shared" ca="1" si="0"/>
        <v>36679.989303677779</v>
      </c>
      <c r="B6" s="20" t="str">
        <f t="shared" ca="1" si="1"/>
        <v>1era quincena</v>
      </c>
      <c r="C6" s="20" t="str">
        <f t="shared" ca="1" si="2"/>
        <v>noche</v>
      </c>
      <c r="D6" s="5" t="str">
        <f ca="1">VLOOKUP(MONTH(tablasaldo[[#This Row],[fecha]]),tablameses[],2,FALSE)</f>
        <v>junio</v>
      </c>
      <c r="E6" s="6">
        <f t="shared" ca="1" si="3"/>
        <v>4463575</v>
      </c>
    </row>
    <row r="7" spans="1:8" x14ac:dyDescent="0.25">
      <c r="A7" s="20">
        <f t="shared" ca="1" si="0"/>
        <v>36679.967939775743</v>
      </c>
      <c r="B7" s="20" t="str">
        <f t="shared" ca="1" si="1"/>
        <v>1era quincena</v>
      </c>
      <c r="C7" s="20" t="str">
        <f t="shared" ca="1" si="2"/>
        <v>noche</v>
      </c>
      <c r="D7" s="5" t="str">
        <f ca="1">VLOOKUP(MONTH(tablasaldo[[#This Row],[fecha]]),tablameses[],2,FALSE)</f>
        <v>junio</v>
      </c>
      <c r="E7" s="6">
        <f t="shared" ca="1" si="3"/>
        <v>4841444</v>
      </c>
    </row>
    <row r="8" spans="1:8" x14ac:dyDescent="0.25">
      <c r="A8" s="20">
        <f t="shared" ca="1" si="0"/>
        <v>36735.232615820634</v>
      </c>
      <c r="B8" s="20" t="str">
        <f t="shared" ca="1" si="1"/>
        <v>2da quincena</v>
      </c>
      <c r="C8" s="20" t="str">
        <f t="shared" ca="1" si="2"/>
        <v>tarde</v>
      </c>
      <c r="D8" s="5" t="str">
        <f ca="1">VLOOKUP(MONTH(tablasaldo[[#This Row],[fecha]]),tablameses[],2,FALSE)</f>
        <v>julio</v>
      </c>
      <c r="E8" s="6">
        <f t="shared" ca="1" si="3"/>
        <v>2488804</v>
      </c>
      <c r="G8" t="s">
        <v>14</v>
      </c>
      <c r="H8" t="s">
        <v>15</v>
      </c>
    </row>
    <row r="9" spans="1:8" x14ac:dyDescent="0.25">
      <c r="A9" s="20">
        <f t="shared" ca="1" si="0"/>
        <v>36716.947749640334</v>
      </c>
      <c r="B9" s="20" t="str">
        <f t="shared" ca="1" si="1"/>
        <v>1era quincena</v>
      </c>
      <c r="C9" s="20" t="str">
        <f t="shared" ca="1" si="2"/>
        <v>noche</v>
      </c>
      <c r="D9" s="5" t="str">
        <f ca="1">VLOOKUP(MONTH(tablasaldo[[#This Row],[fecha]]),tablameses[],2,FALSE)</f>
        <v>julio</v>
      </c>
      <c r="E9" s="6">
        <f t="shared" ca="1" si="3"/>
        <v>2075529</v>
      </c>
      <c r="G9">
        <v>1</v>
      </c>
      <c r="H9" t="s">
        <v>16</v>
      </c>
    </row>
    <row r="10" spans="1:8" x14ac:dyDescent="0.25">
      <c r="A10" s="20">
        <f t="shared" ca="1" si="0"/>
        <v>36698.353663388618</v>
      </c>
      <c r="B10" s="20" t="str">
        <f t="shared" ca="1" si="1"/>
        <v>2da quincena</v>
      </c>
      <c r="C10" s="20" t="str">
        <f t="shared" ca="1" si="2"/>
        <v>tarde</v>
      </c>
      <c r="D10" s="5" t="str">
        <f ca="1">VLOOKUP(MONTH(tablasaldo[[#This Row],[fecha]]),tablameses[],2,FALSE)</f>
        <v>junio</v>
      </c>
      <c r="E10" s="6">
        <f t="shared" ca="1" si="3"/>
        <v>1106229</v>
      </c>
      <c r="G10">
        <v>2</v>
      </c>
      <c r="H10" t="s">
        <v>17</v>
      </c>
    </row>
    <row r="11" spans="1:8" x14ac:dyDescent="0.25">
      <c r="A11" s="20">
        <f t="shared" ca="1" si="0"/>
        <v>36655.903037007221</v>
      </c>
      <c r="B11" s="20" t="str">
        <f t="shared" ca="1" si="1"/>
        <v>1era quincena</v>
      </c>
      <c r="C11" s="20" t="str">
        <f t="shared" ca="1" si="2"/>
        <v>noche</v>
      </c>
      <c r="D11" s="5" t="str">
        <f ca="1">VLOOKUP(MONTH(tablasaldo[[#This Row],[fecha]]),tablameses[],2,FALSE)</f>
        <v>mayo</v>
      </c>
      <c r="E11" s="6">
        <f t="shared" ca="1" si="3"/>
        <v>3817393</v>
      </c>
      <c r="G11">
        <v>3</v>
      </c>
      <c r="H11" t="s">
        <v>18</v>
      </c>
    </row>
    <row r="12" spans="1:8" x14ac:dyDescent="0.25">
      <c r="A12" s="20">
        <f t="shared" ca="1" si="0"/>
        <v>36717.470430059919</v>
      </c>
      <c r="B12" s="20" t="str">
        <f t="shared" ca="1" si="1"/>
        <v>1era quincena</v>
      </c>
      <c r="C12" s="20" t="str">
        <f t="shared" ca="1" si="2"/>
        <v>tarde</v>
      </c>
      <c r="D12" s="5" t="str">
        <f ca="1">VLOOKUP(MONTH(tablasaldo[[#This Row],[fecha]]),tablameses[],2,FALSE)</f>
        <v>julio</v>
      </c>
      <c r="E12" s="6">
        <f t="shared" ca="1" si="3"/>
        <v>605849</v>
      </c>
      <c r="G12">
        <v>4</v>
      </c>
      <c r="H12" t="s">
        <v>19</v>
      </c>
    </row>
    <row r="13" spans="1:8" x14ac:dyDescent="0.25">
      <c r="A13" s="20">
        <f t="shared" ca="1" si="0"/>
        <v>36654.080874452775</v>
      </c>
      <c r="B13" s="20" t="str">
        <f t="shared" ca="1" si="1"/>
        <v>1era quincena</v>
      </c>
      <c r="C13" s="20" t="str">
        <f t="shared" ca="1" si="2"/>
        <v>madrugada</v>
      </c>
      <c r="D13" s="5" t="str">
        <f ca="1">VLOOKUP(MONTH(tablasaldo[[#This Row],[fecha]]),tablameses[],2,FALSE)</f>
        <v>mayo</v>
      </c>
      <c r="E13" s="6">
        <f t="shared" ca="1" si="3"/>
        <v>3060397</v>
      </c>
      <c r="G13">
        <v>5</v>
      </c>
      <c r="H13" t="s">
        <v>20</v>
      </c>
    </row>
    <row r="14" spans="1:8" x14ac:dyDescent="0.25">
      <c r="A14" s="20">
        <f t="shared" ca="1" si="0"/>
        <v>36723.967703618284</v>
      </c>
      <c r="B14" s="20" t="str">
        <f t="shared" ca="1" si="1"/>
        <v>2da quincena</v>
      </c>
      <c r="C14" s="20" t="str">
        <f t="shared" ca="1" si="2"/>
        <v>noche</v>
      </c>
      <c r="D14" s="5" t="str">
        <f ca="1">VLOOKUP(MONTH(tablasaldo[[#This Row],[fecha]]),tablameses[],2,FALSE)</f>
        <v>julio</v>
      </c>
      <c r="E14" s="6">
        <f t="shared" ca="1" si="3"/>
        <v>2710543</v>
      </c>
      <c r="G14">
        <v>6</v>
      </c>
      <c r="H14" t="s">
        <v>21</v>
      </c>
    </row>
    <row r="15" spans="1:8" x14ac:dyDescent="0.25">
      <c r="A15" s="20">
        <f t="shared" ca="1" si="0"/>
        <v>36658.036251944242</v>
      </c>
      <c r="B15" s="20" t="str">
        <f t="shared" ca="1" si="1"/>
        <v>1era quincena</v>
      </c>
      <c r="C15" s="20" t="str">
        <f t="shared" ca="1" si="2"/>
        <v>madrugada</v>
      </c>
      <c r="D15" s="5" t="str">
        <f ca="1">VLOOKUP(MONTH(tablasaldo[[#This Row],[fecha]]),tablameses[],2,FALSE)</f>
        <v>mayo</v>
      </c>
      <c r="E15" s="6">
        <f t="shared" ca="1" si="3"/>
        <v>2199305</v>
      </c>
      <c r="G15">
        <v>7</v>
      </c>
      <c r="H15" t="s">
        <v>22</v>
      </c>
    </row>
    <row r="16" spans="1:8" x14ac:dyDescent="0.25">
      <c r="A16" s="20">
        <f t="shared" ca="1" si="0"/>
        <v>36656.153685946018</v>
      </c>
      <c r="B16" s="20" t="str">
        <f t="shared" ca="1" si="1"/>
        <v>1era quincena</v>
      </c>
      <c r="C16" s="20" t="str">
        <f t="shared" ca="1" si="2"/>
        <v>tarde</v>
      </c>
      <c r="D16" s="5" t="str">
        <f ca="1">VLOOKUP(MONTH(tablasaldo[[#This Row],[fecha]]),tablameses[],2,FALSE)</f>
        <v>mayo</v>
      </c>
      <c r="E16" s="6">
        <f t="shared" ca="1" si="3"/>
        <v>1676491</v>
      </c>
      <c r="G16">
        <v>8</v>
      </c>
      <c r="H16" t="s">
        <v>23</v>
      </c>
    </row>
    <row r="17" spans="1:8" x14ac:dyDescent="0.25">
      <c r="A17" s="20">
        <f t="shared" ca="1" si="0"/>
        <v>36697.603686142997</v>
      </c>
      <c r="B17" s="20" t="str">
        <f t="shared" ca="1" si="1"/>
        <v>2da quincena</v>
      </c>
      <c r="C17" s="20" t="str">
        <f t="shared" ca="1" si="2"/>
        <v>tarde</v>
      </c>
      <c r="D17" s="5" t="str">
        <f ca="1">VLOOKUP(MONTH(tablasaldo[[#This Row],[fecha]]),tablameses[],2,FALSE)</f>
        <v>junio</v>
      </c>
      <c r="E17" s="6">
        <f t="shared" ca="1" si="3"/>
        <v>758236</v>
      </c>
      <c r="G17">
        <v>9</v>
      </c>
      <c r="H17" t="s">
        <v>24</v>
      </c>
    </row>
    <row r="18" spans="1:8" x14ac:dyDescent="0.25">
      <c r="A18" s="20">
        <f t="shared" ca="1" si="0"/>
        <v>36693.505420804016</v>
      </c>
      <c r="B18" s="20" t="str">
        <f t="shared" ca="1" si="1"/>
        <v>2da quincena</v>
      </c>
      <c r="C18" s="20" t="str">
        <f t="shared" ca="1" si="2"/>
        <v>tarde</v>
      </c>
      <c r="D18" s="5" t="str">
        <f ca="1">VLOOKUP(MONTH(tablasaldo[[#This Row],[fecha]]),tablameses[],2,FALSE)</f>
        <v>junio</v>
      </c>
      <c r="E18" s="6">
        <f t="shared" ca="1" si="3"/>
        <v>1672594</v>
      </c>
      <c r="G18">
        <v>10</v>
      </c>
      <c r="H18" t="s">
        <v>25</v>
      </c>
    </row>
    <row r="19" spans="1:8" x14ac:dyDescent="0.25">
      <c r="A19" s="20">
        <f t="shared" ca="1" si="0"/>
        <v>36675.991056637242</v>
      </c>
      <c r="B19" s="20" t="str">
        <f t="shared" ca="1" si="1"/>
        <v>2da quincena</v>
      </c>
      <c r="C19" s="20" t="str">
        <f t="shared" ca="1" si="2"/>
        <v>noche</v>
      </c>
      <c r="D19" s="5" t="str">
        <f ca="1">VLOOKUP(MONTH(tablasaldo[[#This Row],[fecha]]),tablameses[],2,FALSE)</f>
        <v>mayo</v>
      </c>
      <c r="E19" s="6">
        <f t="shared" ca="1" si="3"/>
        <v>3039521</v>
      </c>
      <c r="G19">
        <v>11</v>
      </c>
      <c r="H19" t="s">
        <v>26</v>
      </c>
    </row>
    <row r="20" spans="1:8" x14ac:dyDescent="0.25">
      <c r="A20" s="20">
        <f t="shared" ca="1" si="0"/>
        <v>36716.207724243737</v>
      </c>
      <c r="B20" s="20" t="str">
        <f t="shared" ca="1" si="1"/>
        <v>1era quincena</v>
      </c>
      <c r="C20" s="20" t="str">
        <f t="shared" ca="1" si="2"/>
        <v>tarde</v>
      </c>
      <c r="D20" s="5" t="str">
        <f ca="1">VLOOKUP(MONTH(tablasaldo[[#This Row],[fecha]]),tablameses[],2,FALSE)</f>
        <v>julio</v>
      </c>
      <c r="E20" s="6">
        <f t="shared" ca="1" si="3"/>
        <v>4095475</v>
      </c>
      <c r="G20">
        <v>12</v>
      </c>
      <c r="H20" t="s">
        <v>27</v>
      </c>
    </row>
    <row r="21" spans="1:8" x14ac:dyDescent="0.25">
      <c r="A21" s="20">
        <f t="shared" ca="1" si="0"/>
        <v>36730.071898938004</v>
      </c>
      <c r="B21" s="20" t="str">
        <f t="shared" ca="1" si="1"/>
        <v>2da quincena</v>
      </c>
      <c r="C21" s="20" t="str">
        <f t="shared" ca="1" si="2"/>
        <v>madrugada</v>
      </c>
      <c r="D21" s="5" t="str">
        <f ca="1">VLOOKUP(MONTH(tablasaldo[[#This Row],[fecha]]),tablameses[],2,FALSE)</f>
        <v>julio</v>
      </c>
      <c r="E21" s="6">
        <f t="shared" ca="1" si="3"/>
        <v>4434143</v>
      </c>
    </row>
    <row r="22" spans="1:8" x14ac:dyDescent="0.25">
      <c r="A22" s="20">
        <f t="shared" ca="1" si="0"/>
        <v>36658.766070286103</v>
      </c>
      <c r="B22" s="20" t="str">
        <f t="shared" ca="1" si="1"/>
        <v>1era quincena</v>
      </c>
      <c r="C22" s="20" t="str">
        <f t="shared" ca="1" si="2"/>
        <v>tarde</v>
      </c>
      <c r="D22" s="5" t="str">
        <f ca="1">VLOOKUP(MONTH(tablasaldo[[#This Row],[fecha]]),tablameses[],2,FALSE)</f>
        <v>mayo</v>
      </c>
      <c r="E22" s="6">
        <f t="shared" ca="1" si="3"/>
        <v>3231631</v>
      </c>
    </row>
    <row r="23" spans="1:8" x14ac:dyDescent="0.25">
      <c r="A23" s="20">
        <f t="shared" ca="1" si="0"/>
        <v>36706.765489284408</v>
      </c>
      <c r="B23" s="20" t="str">
        <f t="shared" ca="1" si="1"/>
        <v>2da quincena</v>
      </c>
      <c r="C23" s="20" t="str">
        <f t="shared" ca="1" si="2"/>
        <v>tarde</v>
      </c>
      <c r="D23" s="5" t="str">
        <f ca="1">VLOOKUP(MONTH(tablasaldo[[#This Row],[fecha]]),tablameses[],2,FALSE)</f>
        <v>junio</v>
      </c>
      <c r="E23" s="6">
        <f t="shared" ca="1" si="3"/>
        <v>4682352</v>
      </c>
    </row>
    <row r="24" spans="1:8" x14ac:dyDescent="0.25">
      <c r="A24" s="20">
        <f t="shared" ca="1" si="0"/>
        <v>36651.615545441411</v>
      </c>
      <c r="B24" s="20" t="str">
        <f t="shared" ca="1" si="1"/>
        <v>1era quincena</v>
      </c>
      <c r="C24" s="20" t="str">
        <f t="shared" ca="1" si="2"/>
        <v>tarde</v>
      </c>
      <c r="D24" s="5" t="str">
        <f ca="1">VLOOKUP(MONTH(tablasaldo[[#This Row],[fecha]]),tablameses[],2,FALSE)</f>
        <v>mayo</v>
      </c>
      <c r="E24" s="6">
        <f t="shared" ca="1" si="3"/>
        <v>47554</v>
      </c>
    </row>
    <row r="25" spans="1:8" x14ac:dyDescent="0.25">
      <c r="A25" s="20">
        <f t="shared" ca="1" si="0"/>
        <v>36714.85841705116</v>
      </c>
      <c r="B25" s="20" t="str">
        <f t="shared" ca="1" si="1"/>
        <v>1era quincena</v>
      </c>
      <c r="C25" s="20" t="str">
        <f t="shared" ca="1" si="2"/>
        <v>noche</v>
      </c>
      <c r="D25" s="5" t="str">
        <f ca="1">VLOOKUP(MONTH(tablasaldo[[#This Row],[fecha]]),tablameses[],2,FALSE)</f>
        <v>julio</v>
      </c>
      <c r="E25" s="6">
        <f t="shared" ca="1" si="3"/>
        <v>2449792</v>
      </c>
    </row>
    <row r="26" spans="1:8" x14ac:dyDescent="0.25">
      <c r="A26" s="20">
        <f t="shared" ca="1" si="0"/>
        <v>36678.598974270906</v>
      </c>
      <c r="B26" s="20" t="str">
        <f t="shared" ca="1" si="1"/>
        <v>1era quincena</v>
      </c>
      <c r="C26" s="20" t="str">
        <f t="shared" ca="1" si="2"/>
        <v>tarde</v>
      </c>
      <c r="D26" s="5" t="str">
        <f ca="1">VLOOKUP(MONTH(tablasaldo[[#This Row],[fecha]]),tablameses[],2,FALSE)</f>
        <v>junio</v>
      </c>
      <c r="E26" s="6">
        <f t="shared" ca="1" si="3"/>
        <v>46494</v>
      </c>
    </row>
    <row r="27" spans="1:8" x14ac:dyDescent="0.25">
      <c r="A27" s="20">
        <f t="shared" ca="1" si="0"/>
        <v>36702.534738570088</v>
      </c>
      <c r="B27" s="20" t="str">
        <f t="shared" ca="1" si="1"/>
        <v>2da quincena</v>
      </c>
      <c r="C27" s="20" t="str">
        <f t="shared" ca="1" si="2"/>
        <v>tarde</v>
      </c>
      <c r="D27" s="5" t="str">
        <f ca="1">VLOOKUP(MONTH(tablasaldo[[#This Row],[fecha]]),tablameses[],2,FALSE)</f>
        <v>junio</v>
      </c>
      <c r="E27" s="6">
        <f t="shared" ca="1" si="3"/>
        <v>3164127</v>
      </c>
    </row>
    <row r="28" spans="1:8" x14ac:dyDescent="0.25">
      <c r="A28" s="20">
        <f t="shared" ca="1" si="0"/>
        <v>36726.843148523643</v>
      </c>
      <c r="B28" s="20" t="str">
        <f t="shared" ca="1" si="1"/>
        <v>2da quincena</v>
      </c>
      <c r="C28" s="20" t="str">
        <f t="shared" ca="1" si="2"/>
        <v>noche</v>
      </c>
      <c r="D28" s="5" t="str">
        <f ca="1">VLOOKUP(MONTH(tablasaldo[[#This Row],[fecha]]),tablameses[],2,FALSE)</f>
        <v>julio</v>
      </c>
      <c r="E28" s="6">
        <f t="shared" ca="1" si="3"/>
        <v>749826</v>
      </c>
    </row>
    <row r="29" spans="1:8" x14ac:dyDescent="0.25">
      <c r="A29" s="20">
        <f t="shared" ca="1" si="0"/>
        <v>36670.187059059645</v>
      </c>
      <c r="B29" s="20" t="str">
        <f t="shared" ca="1" si="1"/>
        <v>2da quincena</v>
      </c>
      <c r="C29" s="20" t="str">
        <f t="shared" ca="1" si="2"/>
        <v>tarde</v>
      </c>
      <c r="D29" s="5" t="str">
        <f ca="1">VLOOKUP(MONTH(tablasaldo[[#This Row],[fecha]]),tablameses[],2,FALSE)</f>
        <v>mayo</v>
      </c>
      <c r="E29" s="6">
        <f t="shared" ca="1" si="3"/>
        <v>4291811</v>
      </c>
    </row>
    <row r="30" spans="1:8" x14ac:dyDescent="0.25">
      <c r="A30" s="20">
        <f t="shared" ca="1" si="0"/>
        <v>36683.875527307246</v>
      </c>
      <c r="B30" s="20" t="str">
        <f t="shared" ca="1" si="1"/>
        <v>1era quincena</v>
      </c>
      <c r="C30" s="20" t="str">
        <f t="shared" ca="1" si="2"/>
        <v>noche</v>
      </c>
      <c r="D30" s="5" t="str">
        <f ca="1">VLOOKUP(MONTH(tablasaldo[[#This Row],[fecha]]),tablameses[],2,FALSE)</f>
        <v>junio</v>
      </c>
      <c r="E30" s="6">
        <f t="shared" ca="1" si="3"/>
        <v>4063755</v>
      </c>
    </row>
    <row r="31" spans="1:8" x14ac:dyDescent="0.25">
      <c r="A31" s="20">
        <f t="shared" ca="1" si="0"/>
        <v>36708.762648793636</v>
      </c>
      <c r="B31" s="20" t="str">
        <f t="shared" ca="1" si="1"/>
        <v>1era quincena</v>
      </c>
      <c r="C31" s="20" t="str">
        <f t="shared" ca="1" si="2"/>
        <v>tarde</v>
      </c>
      <c r="D31" s="5" t="str">
        <f ca="1">VLOOKUP(MONTH(tablasaldo[[#This Row],[fecha]]),tablameses[],2,FALSE)</f>
        <v>julio</v>
      </c>
      <c r="E31" s="6">
        <f t="shared" ca="1" si="3"/>
        <v>2825868</v>
      </c>
    </row>
    <row r="32" spans="1:8" x14ac:dyDescent="0.25">
      <c r="A32" s="20">
        <f t="shared" ca="1" si="0"/>
        <v>36732.932423047532</v>
      </c>
      <c r="B32" s="20" t="str">
        <f t="shared" ca="1" si="1"/>
        <v>2da quincena</v>
      </c>
      <c r="C32" s="20" t="str">
        <f t="shared" ca="1" si="2"/>
        <v>noche</v>
      </c>
      <c r="D32" s="5" t="str">
        <f ca="1">VLOOKUP(MONTH(tablasaldo[[#This Row],[fecha]]),tablameses[],2,FALSE)</f>
        <v>julio</v>
      </c>
      <c r="E32" s="6">
        <f t="shared" ca="1" si="3"/>
        <v>2940537</v>
      </c>
    </row>
    <row r="33" spans="1:5" x14ac:dyDescent="0.25">
      <c r="A33" s="20">
        <f t="shared" ca="1" si="0"/>
        <v>36676.427074195919</v>
      </c>
      <c r="B33" s="20" t="str">
        <f t="shared" ca="1" si="1"/>
        <v>2da quincena</v>
      </c>
      <c r="C33" s="20" t="str">
        <f t="shared" ca="1" si="2"/>
        <v>tarde</v>
      </c>
      <c r="D33" s="5" t="str">
        <f ca="1">VLOOKUP(MONTH(tablasaldo[[#This Row],[fecha]]),tablameses[],2,FALSE)</f>
        <v>mayo</v>
      </c>
      <c r="E33" s="6">
        <f t="shared" ca="1" si="3"/>
        <v>3062110</v>
      </c>
    </row>
    <row r="34" spans="1:5" x14ac:dyDescent="0.25">
      <c r="A34" s="20">
        <f t="shared" ca="1" si="0"/>
        <v>36720.364097655867</v>
      </c>
      <c r="B34" s="20" t="str">
        <f t="shared" ca="1" si="1"/>
        <v>1era quincena</v>
      </c>
      <c r="C34" s="20" t="str">
        <f t="shared" ca="1" si="2"/>
        <v>tarde</v>
      </c>
      <c r="D34" s="5" t="str">
        <f ca="1">VLOOKUP(MONTH(tablasaldo[[#This Row],[fecha]]),tablameses[],2,FALSE)</f>
        <v>julio</v>
      </c>
      <c r="E34" s="6">
        <f t="shared" ca="1" si="3"/>
        <v>4168212</v>
      </c>
    </row>
    <row r="35" spans="1:5" x14ac:dyDescent="0.25">
      <c r="A35" s="20">
        <f t="shared" ca="1" si="0"/>
        <v>36712.734763363878</v>
      </c>
      <c r="B35" s="20" t="str">
        <f t="shared" ca="1" si="1"/>
        <v>1era quincena</v>
      </c>
      <c r="C35" s="20" t="str">
        <f t="shared" ca="1" si="2"/>
        <v>tarde</v>
      </c>
      <c r="D35" s="5" t="str">
        <f ca="1">VLOOKUP(MONTH(tablasaldo[[#This Row],[fecha]]),tablameses[],2,FALSE)</f>
        <v>julio</v>
      </c>
      <c r="E35" s="6">
        <f t="shared" ca="1" si="3"/>
        <v>4471615</v>
      </c>
    </row>
    <row r="36" spans="1:5" x14ac:dyDescent="0.25">
      <c r="A36" s="20">
        <f t="shared" ca="1" si="0"/>
        <v>36725.39381045926</v>
      </c>
      <c r="B36" s="20" t="str">
        <f t="shared" ca="1" si="1"/>
        <v>2da quincena</v>
      </c>
      <c r="C36" s="20" t="str">
        <f t="shared" ca="1" si="2"/>
        <v>tarde</v>
      </c>
      <c r="D36" s="5" t="str">
        <f ca="1">VLOOKUP(MONTH(tablasaldo[[#This Row],[fecha]]),tablameses[],2,FALSE)</f>
        <v>julio</v>
      </c>
      <c r="E36" s="6">
        <f t="shared" ca="1" si="3"/>
        <v>2893510</v>
      </c>
    </row>
    <row r="37" spans="1:5" x14ac:dyDescent="0.25">
      <c r="A37" s="20">
        <f t="shared" ca="1" si="0"/>
        <v>36663.442592323838</v>
      </c>
      <c r="B37" s="20" t="str">
        <f t="shared" ca="1" si="1"/>
        <v>2da quincena</v>
      </c>
      <c r="C37" s="20" t="str">
        <f t="shared" ca="1" si="2"/>
        <v>tarde</v>
      </c>
      <c r="D37" s="5" t="str">
        <f ca="1">VLOOKUP(MONTH(tablasaldo[[#This Row],[fecha]]),tablameses[],2,FALSE)</f>
        <v>mayo</v>
      </c>
      <c r="E37" s="6">
        <f t="shared" ca="1" si="3"/>
        <v>196931</v>
      </c>
    </row>
    <row r="38" spans="1:5" x14ac:dyDescent="0.25">
      <c r="A38" s="20">
        <f t="shared" ca="1" si="0"/>
        <v>36647.105701430395</v>
      </c>
      <c r="B38" s="20" t="str">
        <f t="shared" ca="1" si="1"/>
        <v>1era quincena</v>
      </c>
      <c r="C38" s="20" t="str">
        <f t="shared" ca="1" si="2"/>
        <v>mañana</v>
      </c>
      <c r="D38" s="5" t="str">
        <f ca="1">VLOOKUP(MONTH(tablasaldo[[#This Row],[fecha]]),tablameses[],2,FALSE)</f>
        <v>mayo</v>
      </c>
      <c r="E38" s="6">
        <f t="shared" ca="1" si="3"/>
        <v>2359158</v>
      </c>
    </row>
    <row r="39" spans="1:5" x14ac:dyDescent="0.25">
      <c r="A39" s="20">
        <f t="shared" ca="1" si="0"/>
        <v>36675.361918358991</v>
      </c>
      <c r="B39" s="20" t="str">
        <f t="shared" ca="1" si="1"/>
        <v>2da quincena</v>
      </c>
      <c r="C39" s="20" t="str">
        <f t="shared" ca="1" si="2"/>
        <v>tarde</v>
      </c>
      <c r="D39" s="5" t="str">
        <f ca="1">VLOOKUP(MONTH(tablasaldo[[#This Row],[fecha]]),tablameses[],2,FALSE)</f>
        <v>mayo</v>
      </c>
      <c r="E39" s="6">
        <f t="shared" ca="1" si="3"/>
        <v>4383423</v>
      </c>
    </row>
    <row r="40" spans="1:5" x14ac:dyDescent="0.25">
      <c r="A40" s="20">
        <f t="shared" ca="1" si="0"/>
        <v>36721.627115733805</v>
      </c>
      <c r="B40" s="20" t="str">
        <f t="shared" ca="1" si="1"/>
        <v>1era quincena</v>
      </c>
      <c r="C40" s="20" t="str">
        <f t="shared" ca="1" si="2"/>
        <v>tarde</v>
      </c>
      <c r="D40" s="5" t="str">
        <f ca="1">VLOOKUP(MONTH(tablasaldo[[#This Row],[fecha]]),tablameses[],2,FALSE)</f>
        <v>julio</v>
      </c>
      <c r="E40" s="6">
        <f t="shared" ca="1" si="3"/>
        <v>2749139</v>
      </c>
    </row>
    <row r="41" spans="1:5" x14ac:dyDescent="0.25">
      <c r="A41" s="20">
        <f t="shared" ca="1" si="0"/>
        <v>36677.695344493513</v>
      </c>
      <c r="B41" s="20" t="str">
        <f t="shared" ca="1" si="1"/>
        <v>2da quincena</v>
      </c>
      <c r="C41" s="20" t="str">
        <f t="shared" ca="1" si="2"/>
        <v>tarde</v>
      </c>
      <c r="D41" s="5" t="str">
        <f ca="1">VLOOKUP(MONTH(tablasaldo[[#This Row],[fecha]]),tablameses[],2,FALSE)</f>
        <v>mayo</v>
      </c>
      <c r="E41" s="6">
        <f t="shared" ca="1" si="3"/>
        <v>1941192</v>
      </c>
    </row>
    <row r="42" spans="1:5" x14ac:dyDescent="0.25">
      <c r="A42" s="20">
        <f t="shared" ca="1" si="0"/>
        <v>36722.161848156728</v>
      </c>
      <c r="B42" s="20" t="str">
        <f t="shared" ca="1" si="1"/>
        <v>1era quincena</v>
      </c>
      <c r="C42" s="20" t="str">
        <f t="shared" ca="1" si="2"/>
        <v>tarde</v>
      </c>
      <c r="D42" s="5" t="str">
        <f ca="1">VLOOKUP(MONTH(tablasaldo[[#This Row],[fecha]]),tablameses[],2,FALSE)</f>
        <v>julio</v>
      </c>
      <c r="E42" s="6">
        <f t="shared" ca="1" si="3"/>
        <v>1625483</v>
      </c>
    </row>
    <row r="43" spans="1:5" x14ac:dyDescent="0.25">
      <c r="A43" s="20">
        <f t="shared" ca="1" si="0"/>
        <v>36690.406369909841</v>
      </c>
      <c r="B43" s="20" t="str">
        <f t="shared" ca="1" si="1"/>
        <v>1era quincena</v>
      </c>
      <c r="C43" s="20" t="str">
        <f t="shared" ca="1" si="2"/>
        <v>tarde</v>
      </c>
      <c r="D43" s="5" t="str">
        <f ca="1">VLOOKUP(MONTH(tablasaldo[[#This Row],[fecha]]),tablameses[],2,FALSE)</f>
        <v>junio</v>
      </c>
      <c r="E43" s="6">
        <f t="shared" ca="1" si="3"/>
        <v>1794188</v>
      </c>
    </row>
    <row r="44" spans="1:5" x14ac:dyDescent="0.25">
      <c r="A44" s="20">
        <f t="shared" ca="1" si="0"/>
        <v>36714.014116729573</v>
      </c>
      <c r="B44" s="20" t="str">
        <f t="shared" ca="1" si="1"/>
        <v>1era quincena</v>
      </c>
      <c r="C44" s="20" t="str">
        <f t="shared" ca="1" si="2"/>
        <v>madrugada</v>
      </c>
      <c r="D44" s="5" t="str">
        <f ca="1">VLOOKUP(MONTH(tablasaldo[[#This Row],[fecha]]),tablameses[],2,FALSE)</f>
        <v>julio</v>
      </c>
      <c r="E44" s="6">
        <f t="shared" ca="1" si="3"/>
        <v>2677357</v>
      </c>
    </row>
    <row r="45" spans="1:5" x14ac:dyDescent="0.25">
      <c r="A45" s="20">
        <f t="shared" ca="1" si="0"/>
        <v>36689.759672050888</v>
      </c>
      <c r="B45" s="20" t="str">
        <f t="shared" ca="1" si="1"/>
        <v>1era quincena</v>
      </c>
      <c r="C45" s="20" t="str">
        <f t="shared" ca="1" si="2"/>
        <v>tarde</v>
      </c>
      <c r="D45" s="5" t="str">
        <f ca="1">VLOOKUP(MONTH(tablasaldo[[#This Row],[fecha]]),tablameses[],2,FALSE)</f>
        <v>junio</v>
      </c>
      <c r="E45" s="6">
        <f t="shared" ca="1" si="3"/>
        <v>220491</v>
      </c>
    </row>
    <row r="46" spans="1:5" x14ac:dyDescent="0.25">
      <c r="A46" s="20">
        <f t="shared" ca="1" si="0"/>
        <v>36737.310013679169</v>
      </c>
      <c r="B46" s="20" t="str">
        <f t="shared" ca="1" si="1"/>
        <v>2da quincena</v>
      </c>
      <c r="C46" s="20" t="str">
        <f t="shared" ca="1" si="2"/>
        <v>tarde</v>
      </c>
      <c r="D46" s="5" t="str">
        <f ca="1">VLOOKUP(MONTH(tablasaldo[[#This Row],[fecha]]),tablameses[],2,FALSE)</f>
        <v>julio</v>
      </c>
      <c r="E46" s="6">
        <f t="shared" ca="1" si="3"/>
        <v>4295502</v>
      </c>
    </row>
    <row r="47" spans="1:5" x14ac:dyDescent="0.25">
      <c r="A47" s="20">
        <f t="shared" ca="1" si="0"/>
        <v>36698.381855540414</v>
      </c>
      <c r="B47" s="20" t="str">
        <f t="shared" ca="1" si="1"/>
        <v>2da quincena</v>
      </c>
      <c r="C47" s="20" t="str">
        <f t="shared" ca="1" si="2"/>
        <v>tarde</v>
      </c>
      <c r="D47" s="5" t="str">
        <f ca="1">VLOOKUP(MONTH(tablasaldo[[#This Row],[fecha]]),tablameses[],2,FALSE)</f>
        <v>junio</v>
      </c>
      <c r="E47" s="6">
        <f t="shared" ca="1" si="3"/>
        <v>599759</v>
      </c>
    </row>
    <row r="48" spans="1:5" x14ac:dyDescent="0.25">
      <c r="A48" s="20">
        <f t="shared" ca="1" si="0"/>
        <v>36731.678768043224</v>
      </c>
      <c r="B48" s="20" t="str">
        <f t="shared" ca="1" si="1"/>
        <v>2da quincena</v>
      </c>
      <c r="C48" s="20" t="str">
        <f t="shared" ca="1" si="2"/>
        <v>tarde</v>
      </c>
      <c r="D48" s="5" t="str">
        <f ca="1">VLOOKUP(MONTH(tablasaldo[[#This Row],[fecha]]),tablameses[],2,FALSE)</f>
        <v>julio</v>
      </c>
      <c r="E48" s="6">
        <f t="shared" ca="1" si="3"/>
        <v>1211938</v>
      </c>
    </row>
    <row r="49" spans="1:5" x14ac:dyDescent="0.25">
      <c r="A49" s="20">
        <f t="shared" ca="1" si="0"/>
        <v>36717.140856527105</v>
      </c>
      <c r="B49" s="20" t="str">
        <f t="shared" ca="1" si="1"/>
        <v>1era quincena</v>
      </c>
      <c r="C49" s="20" t="str">
        <f t="shared" ca="1" si="2"/>
        <v>tarde</v>
      </c>
      <c r="D49" s="5" t="str">
        <f ca="1">VLOOKUP(MONTH(tablasaldo[[#This Row],[fecha]]),tablameses[],2,FALSE)</f>
        <v>julio</v>
      </c>
      <c r="E49" s="6">
        <f t="shared" ca="1" si="3"/>
        <v>1196452</v>
      </c>
    </row>
    <row r="50" spans="1:5" x14ac:dyDescent="0.25">
      <c r="A50" s="20">
        <f t="shared" ca="1" si="0"/>
        <v>36657.062878276251</v>
      </c>
      <c r="B50" s="20" t="str">
        <f t="shared" ca="1" si="1"/>
        <v>1era quincena</v>
      </c>
      <c r="C50" s="20" t="str">
        <f t="shared" ca="1" si="2"/>
        <v>madrugada</v>
      </c>
      <c r="D50" s="5" t="str">
        <f ca="1">VLOOKUP(MONTH(tablasaldo[[#This Row],[fecha]]),tablameses[],2,FALSE)</f>
        <v>mayo</v>
      </c>
      <c r="E50" s="6">
        <f t="shared" ca="1" si="3"/>
        <v>4310716</v>
      </c>
    </row>
    <row r="51" spans="1:5" x14ac:dyDescent="0.25">
      <c r="A51" s="20">
        <f t="shared" ca="1" si="0"/>
        <v>36658.216068319431</v>
      </c>
      <c r="B51" s="20" t="str">
        <f t="shared" ca="1" si="1"/>
        <v>1era quincena</v>
      </c>
      <c r="C51" s="20" t="str">
        <f t="shared" ca="1" si="2"/>
        <v>tarde</v>
      </c>
      <c r="D51" s="5" t="str">
        <f ca="1">VLOOKUP(MONTH(tablasaldo[[#This Row],[fecha]]),tablameses[],2,FALSE)</f>
        <v>mayo</v>
      </c>
      <c r="E51" s="6">
        <f t="shared" ca="1" si="3"/>
        <v>1603709</v>
      </c>
    </row>
    <row r="52" spans="1:5" x14ac:dyDescent="0.25">
      <c r="A52" s="20">
        <f t="shared" ca="1" si="0"/>
        <v>36732.721311460809</v>
      </c>
      <c r="B52" s="20" t="str">
        <f t="shared" ca="1" si="1"/>
        <v>2da quincena</v>
      </c>
      <c r="C52" s="20" t="str">
        <f t="shared" ca="1" si="2"/>
        <v>tarde</v>
      </c>
      <c r="D52" s="5" t="str">
        <f ca="1">VLOOKUP(MONTH(tablasaldo[[#This Row],[fecha]]),tablameses[],2,FALSE)</f>
        <v>julio</v>
      </c>
      <c r="E52" s="6">
        <f t="shared" ca="1" si="3"/>
        <v>2124519</v>
      </c>
    </row>
    <row r="53" spans="1:5" x14ac:dyDescent="0.25">
      <c r="A53" s="20">
        <f t="shared" ca="1" si="0"/>
        <v>36673.275619632564</v>
      </c>
      <c r="B53" s="20" t="str">
        <f t="shared" ca="1" si="1"/>
        <v>2da quincena</v>
      </c>
      <c r="C53" s="20" t="str">
        <f t="shared" ca="1" si="2"/>
        <v>tarde</v>
      </c>
      <c r="D53" s="5" t="str">
        <f ca="1">VLOOKUP(MONTH(tablasaldo[[#This Row],[fecha]]),tablameses[],2,FALSE)</f>
        <v>mayo</v>
      </c>
      <c r="E53" s="6">
        <f t="shared" ca="1" si="3"/>
        <v>3362792</v>
      </c>
    </row>
    <row r="54" spans="1:5" x14ac:dyDescent="0.25">
      <c r="A54" s="20">
        <f t="shared" ca="1" si="0"/>
        <v>36672.101787141553</v>
      </c>
      <c r="B54" s="20" t="str">
        <f t="shared" ca="1" si="1"/>
        <v>2da quincena</v>
      </c>
      <c r="C54" s="20" t="str">
        <f t="shared" ca="1" si="2"/>
        <v>mañana</v>
      </c>
      <c r="D54" s="5" t="str">
        <f ca="1">VLOOKUP(MONTH(tablasaldo[[#This Row],[fecha]]),tablameses[],2,FALSE)</f>
        <v>mayo</v>
      </c>
      <c r="E54" s="6">
        <f t="shared" ca="1" si="3"/>
        <v>2221291</v>
      </c>
    </row>
    <row r="55" spans="1:5" x14ac:dyDescent="0.25">
      <c r="A55" s="20">
        <f t="shared" ca="1" si="0"/>
        <v>36680.575303411293</v>
      </c>
      <c r="B55" s="20" t="str">
        <f t="shared" ca="1" si="1"/>
        <v>1era quincena</v>
      </c>
      <c r="C55" s="20" t="str">
        <f t="shared" ca="1" si="2"/>
        <v>tarde</v>
      </c>
      <c r="D55" s="5" t="str">
        <f ca="1">VLOOKUP(MONTH(tablasaldo[[#This Row],[fecha]]),tablameses[],2,FALSE)</f>
        <v>junio</v>
      </c>
      <c r="E55" s="6">
        <f t="shared" ca="1" si="3"/>
        <v>4683823</v>
      </c>
    </row>
    <row r="56" spans="1:5" x14ac:dyDescent="0.25">
      <c r="A56" s="20">
        <f t="shared" ca="1" si="0"/>
        <v>36684.510077790081</v>
      </c>
      <c r="B56" s="20" t="str">
        <f t="shared" ca="1" si="1"/>
        <v>1era quincena</v>
      </c>
      <c r="C56" s="20" t="str">
        <f t="shared" ca="1" si="2"/>
        <v>tarde</v>
      </c>
      <c r="D56" s="5" t="str">
        <f ca="1">VLOOKUP(MONTH(tablasaldo[[#This Row],[fecha]]),tablameses[],2,FALSE)</f>
        <v>junio</v>
      </c>
      <c r="E56" s="6">
        <f t="shared" ca="1" si="3"/>
        <v>3232629</v>
      </c>
    </row>
    <row r="57" spans="1:5" x14ac:dyDescent="0.25">
      <c r="A57" s="20">
        <f t="shared" ca="1" si="0"/>
        <v>36686.949385758169</v>
      </c>
      <c r="B57" s="20" t="str">
        <f t="shared" ca="1" si="1"/>
        <v>1era quincena</v>
      </c>
      <c r="C57" s="20" t="str">
        <f t="shared" ca="1" si="2"/>
        <v>noche</v>
      </c>
      <c r="D57" s="5" t="str">
        <f ca="1">VLOOKUP(MONTH(tablasaldo[[#This Row],[fecha]]),tablameses[],2,FALSE)</f>
        <v>junio</v>
      </c>
      <c r="E57" s="6">
        <f t="shared" ca="1" si="3"/>
        <v>2205282</v>
      </c>
    </row>
    <row r="58" spans="1:5" x14ac:dyDescent="0.25">
      <c r="A58" s="20">
        <f t="shared" ca="1" si="0"/>
        <v>36663.404752656708</v>
      </c>
      <c r="B58" s="20" t="str">
        <f t="shared" ca="1" si="1"/>
        <v>2da quincena</v>
      </c>
      <c r="C58" s="20" t="str">
        <f t="shared" ca="1" si="2"/>
        <v>tarde</v>
      </c>
      <c r="D58" s="5" t="str">
        <f ca="1">VLOOKUP(MONTH(tablasaldo[[#This Row],[fecha]]),tablameses[],2,FALSE)</f>
        <v>mayo</v>
      </c>
      <c r="E58" s="6">
        <f t="shared" ca="1" si="3"/>
        <v>1053320</v>
      </c>
    </row>
    <row r="59" spans="1:5" x14ac:dyDescent="0.25">
      <c r="A59" s="20">
        <f t="shared" ca="1" si="0"/>
        <v>36667.559669136404</v>
      </c>
      <c r="B59" s="20" t="str">
        <f t="shared" ca="1" si="1"/>
        <v>2da quincena</v>
      </c>
      <c r="C59" s="20" t="str">
        <f t="shared" ca="1" si="2"/>
        <v>tarde</v>
      </c>
      <c r="D59" s="5" t="str">
        <f ca="1">VLOOKUP(MONTH(tablasaldo[[#This Row],[fecha]]),tablameses[],2,FALSE)</f>
        <v>mayo</v>
      </c>
      <c r="E59" s="6">
        <f t="shared" ca="1" si="3"/>
        <v>302811</v>
      </c>
    </row>
    <row r="60" spans="1:5" x14ac:dyDescent="0.25">
      <c r="A60" s="20">
        <f t="shared" ca="1" si="0"/>
        <v>36735.401286109111</v>
      </c>
      <c r="B60" s="20" t="str">
        <f t="shared" ca="1" si="1"/>
        <v>2da quincena</v>
      </c>
      <c r="C60" s="20" t="str">
        <f t="shared" ca="1" si="2"/>
        <v>tarde</v>
      </c>
      <c r="D60" s="5" t="str">
        <f ca="1">VLOOKUP(MONTH(tablasaldo[[#This Row],[fecha]]),tablameses[],2,FALSE)</f>
        <v>julio</v>
      </c>
      <c r="E60" s="6">
        <f t="shared" ca="1" si="3"/>
        <v>2154031</v>
      </c>
    </row>
    <row r="61" spans="1:5" x14ac:dyDescent="0.25">
      <c r="A61" s="20">
        <f t="shared" ca="1" si="0"/>
        <v>36723.898487592371</v>
      </c>
      <c r="B61" s="20" t="str">
        <f t="shared" ca="1" si="1"/>
        <v>2da quincena</v>
      </c>
      <c r="C61" s="20" t="str">
        <f t="shared" ca="1" si="2"/>
        <v>noche</v>
      </c>
      <c r="D61" s="5" t="str">
        <f ca="1">VLOOKUP(MONTH(tablasaldo[[#This Row],[fecha]]),tablameses[],2,FALSE)</f>
        <v>julio</v>
      </c>
      <c r="E61" s="6">
        <f t="shared" ca="1" si="3"/>
        <v>4104924</v>
      </c>
    </row>
    <row r="62" spans="1:5" x14ac:dyDescent="0.25">
      <c r="A62" s="20">
        <f t="shared" ca="1" si="0"/>
        <v>36674.935817372643</v>
      </c>
      <c r="B62" s="20" t="str">
        <f t="shared" ca="1" si="1"/>
        <v>2da quincena</v>
      </c>
      <c r="C62" s="20" t="str">
        <f t="shared" ca="1" si="2"/>
        <v>noche</v>
      </c>
      <c r="D62" s="5" t="str">
        <f ca="1">VLOOKUP(MONTH(tablasaldo[[#This Row],[fecha]]),tablameses[],2,FALSE)</f>
        <v>mayo</v>
      </c>
      <c r="E62" s="6">
        <f t="shared" ca="1" si="3"/>
        <v>1282570</v>
      </c>
    </row>
    <row r="63" spans="1:5" x14ac:dyDescent="0.25">
      <c r="A63" s="20">
        <f t="shared" ca="1" si="0"/>
        <v>36719.737127660192</v>
      </c>
      <c r="B63" s="20" t="str">
        <f t="shared" ca="1" si="1"/>
        <v>1era quincena</v>
      </c>
      <c r="C63" s="20" t="str">
        <f t="shared" ca="1" si="2"/>
        <v>tarde</v>
      </c>
      <c r="D63" s="5" t="str">
        <f ca="1">VLOOKUP(MONTH(tablasaldo[[#This Row],[fecha]]),tablameses[],2,FALSE)</f>
        <v>julio</v>
      </c>
      <c r="E63" s="6">
        <f t="shared" ca="1" si="3"/>
        <v>4171166</v>
      </c>
    </row>
    <row r="64" spans="1:5" x14ac:dyDescent="0.25">
      <c r="A64" s="20">
        <f t="shared" ca="1" si="0"/>
        <v>36654.607236620759</v>
      </c>
      <c r="B64" s="20" t="str">
        <f t="shared" ca="1" si="1"/>
        <v>1era quincena</v>
      </c>
      <c r="C64" s="20" t="str">
        <f t="shared" ca="1" si="2"/>
        <v>tarde</v>
      </c>
      <c r="D64" s="5" t="str">
        <f ca="1">VLOOKUP(MONTH(tablasaldo[[#This Row],[fecha]]),tablameses[],2,FALSE)</f>
        <v>mayo</v>
      </c>
      <c r="E64" s="6">
        <f t="shared" ca="1" si="3"/>
        <v>4941641</v>
      </c>
    </row>
    <row r="65" spans="1:5" x14ac:dyDescent="0.25">
      <c r="A65" s="20">
        <f t="shared" ca="1" si="0"/>
        <v>36719.077137319931</v>
      </c>
      <c r="B65" s="20" t="str">
        <f t="shared" ca="1" si="1"/>
        <v>1era quincena</v>
      </c>
      <c r="C65" s="20" t="str">
        <f t="shared" ca="1" si="2"/>
        <v>madrugada</v>
      </c>
      <c r="D65" s="5" t="str">
        <f ca="1">VLOOKUP(MONTH(tablasaldo[[#This Row],[fecha]]),tablameses[],2,FALSE)</f>
        <v>julio</v>
      </c>
      <c r="E65" s="6">
        <f t="shared" ca="1" si="3"/>
        <v>4225799</v>
      </c>
    </row>
    <row r="66" spans="1:5" x14ac:dyDescent="0.25">
      <c r="A66" s="20">
        <f t="shared" ref="A66:A129" ca="1" si="4">DATE(2000,RANDBETWEEN(5,7),RANDBETWEEN(1,31))+RAND()</f>
        <v>36652.940993875265</v>
      </c>
      <c r="B66" s="20" t="str">
        <f t="shared" ref="B66:B129" ca="1" si="5">IF(DAY(A66)&lt;16,"1era quincena","2da quincena")</f>
        <v>1era quincena</v>
      </c>
      <c r="C66" s="20" t="str">
        <f t="shared" ref="C66:C129" ca="1" si="6">IF(HOUR(A66)&lt;2,"madrugada",IF(HOUR(A66)&lt;3,"mañana",IF(HOUR(A66)&lt;20,"tarde","noche")))</f>
        <v>noche</v>
      </c>
      <c r="D66" s="5" t="str">
        <f ca="1">VLOOKUP(MONTH(tablasaldo[[#This Row],[fecha]]),tablameses[],2,FALSE)</f>
        <v>mayo</v>
      </c>
      <c r="E66" s="6">
        <f t="shared" ca="1" si="3"/>
        <v>2473670</v>
      </c>
    </row>
    <row r="67" spans="1:5" x14ac:dyDescent="0.25">
      <c r="A67" s="20">
        <f t="shared" ca="1" si="4"/>
        <v>36659.607348827085</v>
      </c>
      <c r="B67" s="20" t="str">
        <f t="shared" ca="1" si="5"/>
        <v>1era quincena</v>
      </c>
      <c r="C67" s="20" t="str">
        <f t="shared" ca="1" si="6"/>
        <v>tarde</v>
      </c>
      <c r="D67" s="5" t="str">
        <f ca="1">VLOOKUP(MONTH(tablasaldo[[#This Row],[fecha]]),tablameses[],2,FALSE)</f>
        <v>mayo</v>
      </c>
      <c r="E67" s="6">
        <f t="shared" ref="E67:E130" ca="1" si="7">RANDBETWEEN(1,5000000)</f>
        <v>4746665</v>
      </c>
    </row>
    <row r="68" spans="1:5" x14ac:dyDescent="0.25">
      <c r="A68" s="20">
        <f t="shared" ca="1" si="4"/>
        <v>36701.776266177178</v>
      </c>
      <c r="B68" s="20" t="str">
        <f t="shared" ca="1" si="5"/>
        <v>2da quincena</v>
      </c>
      <c r="C68" s="20" t="str">
        <f t="shared" ca="1" si="6"/>
        <v>tarde</v>
      </c>
      <c r="D68" s="5" t="str">
        <f ca="1">VLOOKUP(MONTH(tablasaldo[[#This Row],[fecha]]),tablameses[],2,FALSE)</f>
        <v>junio</v>
      </c>
      <c r="E68" s="6">
        <f t="shared" ca="1" si="7"/>
        <v>94128</v>
      </c>
    </row>
    <row r="69" spans="1:5" x14ac:dyDescent="0.25">
      <c r="A69" s="20">
        <f t="shared" ca="1" si="4"/>
        <v>36723.89510772549</v>
      </c>
      <c r="B69" s="20" t="str">
        <f t="shared" ca="1" si="5"/>
        <v>2da quincena</v>
      </c>
      <c r="C69" s="20" t="str">
        <f t="shared" ca="1" si="6"/>
        <v>noche</v>
      </c>
      <c r="D69" s="5" t="str">
        <f ca="1">VLOOKUP(MONTH(tablasaldo[[#This Row],[fecha]]),tablameses[],2,FALSE)</f>
        <v>julio</v>
      </c>
      <c r="E69" s="6">
        <f t="shared" ca="1" si="7"/>
        <v>4004571</v>
      </c>
    </row>
    <row r="70" spans="1:5" x14ac:dyDescent="0.25">
      <c r="A70" s="20">
        <f t="shared" ca="1" si="4"/>
        <v>36697.821949294761</v>
      </c>
      <c r="B70" s="20" t="str">
        <f t="shared" ca="1" si="5"/>
        <v>2da quincena</v>
      </c>
      <c r="C70" s="20" t="str">
        <f t="shared" ca="1" si="6"/>
        <v>tarde</v>
      </c>
      <c r="D70" s="5" t="str">
        <f ca="1">VLOOKUP(MONTH(tablasaldo[[#This Row],[fecha]]),tablameses[],2,FALSE)</f>
        <v>junio</v>
      </c>
      <c r="E70" s="6">
        <f t="shared" ca="1" si="7"/>
        <v>3676895</v>
      </c>
    </row>
    <row r="71" spans="1:5" x14ac:dyDescent="0.25">
      <c r="A71" s="20">
        <f t="shared" ca="1" si="4"/>
        <v>36718.519115029398</v>
      </c>
      <c r="B71" s="20" t="str">
        <f t="shared" ca="1" si="5"/>
        <v>1era quincena</v>
      </c>
      <c r="C71" s="20" t="str">
        <f t="shared" ca="1" si="6"/>
        <v>tarde</v>
      </c>
      <c r="D71" s="5" t="str">
        <f ca="1">VLOOKUP(MONTH(tablasaldo[[#This Row],[fecha]]),tablameses[],2,FALSE)</f>
        <v>julio</v>
      </c>
      <c r="E71" s="6">
        <f t="shared" ca="1" si="7"/>
        <v>720691</v>
      </c>
    </row>
    <row r="72" spans="1:5" x14ac:dyDescent="0.25">
      <c r="A72" s="20">
        <f t="shared" ca="1" si="4"/>
        <v>36648.229333464224</v>
      </c>
      <c r="B72" s="20" t="str">
        <f t="shared" ca="1" si="5"/>
        <v>1era quincena</v>
      </c>
      <c r="C72" s="20" t="str">
        <f t="shared" ca="1" si="6"/>
        <v>tarde</v>
      </c>
      <c r="D72" s="5" t="str">
        <f ca="1">VLOOKUP(MONTH(tablasaldo[[#This Row],[fecha]]),tablameses[],2,FALSE)</f>
        <v>mayo</v>
      </c>
      <c r="E72" s="6">
        <f t="shared" ca="1" si="7"/>
        <v>4476538</v>
      </c>
    </row>
    <row r="73" spans="1:5" x14ac:dyDescent="0.25">
      <c r="A73" s="20">
        <f t="shared" ca="1" si="4"/>
        <v>36730.927709807598</v>
      </c>
      <c r="B73" s="20" t="str">
        <f t="shared" ca="1" si="5"/>
        <v>2da quincena</v>
      </c>
      <c r="C73" s="20" t="str">
        <f t="shared" ca="1" si="6"/>
        <v>noche</v>
      </c>
      <c r="D73" s="5" t="str">
        <f ca="1">VLOOKUP(MONTH(tablasaldo[[#This Row],[fecha]]),tablameses[],2,FALSE)</f>
        <v>julio</v>
      </c>
      <c r="E73" s="6">
        <f t="shared" ca="1" si="7"/>
        <v>4057292</v>
      </c>
    </row>
    <row r="74" spans="1:5" x14ac:dyDescent="0.25">
      <c r="A74" s="20">
        <f t="shared" ca="1" si="4"/>
        <v>36705.615844093925</v>
      </c>
      <c r="B74" s="20" t="str">
        <f t="shared" ca="1" si="5"/>
        <v>2da quincena</v>
      </c>
      <c r="C74" s="20" t="str">
        <f t="shared" ca="1" si="6"/>
        <v>tarde</v>
      </c>
      <c r="D74" s="5" t="str">
        <f ca="1">VLOOKUP(MONTH(tablasaldo[[#This Row],[fecha]]),tablameses[],2,FALSE)</f>
        <v>junio</v>
      </c>
      <c r="E74" s="6">
        <f t="shared" ca="1" si="7"/>
        <v>2928912</v>
      </c>
    </row>
    <row r="75" spans="1:5" x14ac:dyDescent="0.25">
      <c r="A75" s="20">
        <f t="shared" ca="1" si="4"/>
        <v>36708.445022829539</v>
      </c>
      <c r="B75" s="20" t="str">
        <f t="shared" ca="1" si="5"/>
        <v>1era quincena</v>
      </c>
      <c r="C75" s="20" t="str">
        <f t="shared" ca="1" si="6"/>
        <v>tarde</v>
      </c>
      <c r="D75" s="5" t="str">
        <f ca="1">VLOOKUP(MONTH(tablasaldo[[#This Row],[fecha]]),tablameses[],2,FALSE)</f>
        <v>julio</v>
      </c>
      <c r="E75" s="6">
        <f t="shared" ca="1" si="7"/>
        <v>2108822</v>
      </c>
    </row>
    <row r="76" spans="1:5" x14ac:dyDescent="0.25">
      <c r="A76" s="20">
        <f t="shared" ca="1" si="4"/>
        <v>36701.719777147591</v>
      </c>
      <c r="B76" s="20" t="str">
        <f t="shared" ca="1" si="5"/>
        <v>2da quincena</v>
      </c>
      <c r="C76" s="20" t="str">
        <f t="shared" ca="1" si="6"/>
        <v>tarde</v>
      </c>
      <c r="D76" s="5" t="str">
        <f ca="1">VLOOKUP(MONTH(tablasaldo[[#This Row],[fecha]]),tablameses[],2,FALSE)</f>
        <v>junio</v>
      </c>
      <c r="E76" s="6">
        <f t="shared" ca="1" si="7"/>
        <v>1676357</v>
      </c>
    </row>
    <row r="77" spans="1:5" x14ac:dyDescent="0.25">
      <c r="A77" s="20">
        <f t="shared" ca="1" si="4"/>
        <v>36649.440558742142</v>
      </c>
      <c r="B77" s="20" t="str">
        <f t="shared" ca="1" si="5"/>
        <v>1era quincena</v>
      </c>
      <c r="C77" s="20" t="str">
        <f t="shared" ca="1" si="6"/>
        <v>tarde</v>
      </c>
      <c r="D77" s="5" t="str">
        <f ca="1">VLOOKUP(MONTH(tablasaldo[[#This Row],[fecha]]),tablameses[],2,FALSE)</f>
        <v>mayo</v>
      </c>
      <c r="E77" s="6">
        <f t="shared" ca="1" si="7"/>
        <v>3859289</v>
      </c>
    </row>
    <row r="78" spans="1:5" x14ac:dyDescent="0.25">
      <c r="A78" s="20">
        <f t="shared" ca="1" si="4"/>
        <v>36686.676325343353</v>
      </c>
      <c r="B78" s="20" t="str">
        <f t="shared" ca="1" si="5"/>
        <v>1era quincena</v>
      </c>
      <c r="C78" s="20" t="str">
        <f t="shared" ca="1" si="6"/>
        <v>tarde</v>
      </c>
      <c r="D78" s="5" t="str">
        <f ca="1">VLOOKUP(MONTH(tablasaldo[[#This Row],[fecha]]),tablameses[],2,FALSE)</f>
        <v>junio</v>
      </c>
      <c r="E78" s="6">
        <f t="shared" ca="1" si="7"/>
        <v>3889563</v>
      </c>
    </row>
    <row r="79" spans="1:5" x14ac:dyDescent="0.25">
      <c r="A79" s="20">
        <f t="shared" ca="1" si="4"/>
        <v>36738.687612077883</v>
      </c>
      <c r="B79" s="20" t="str">
        <f t="shared" ca="1" si="5"/>
        <v>2da quincena</v>
      </c>
      <c r="C79" s="20" t="str">
        <f t="shared" ca="1" si="6"/>
        <v>tarde</v>
      </c>
      <c r="D79" s="5" t="str">
        <f ca="1">VLOOKUP(MONTH(tablasaldo[[#This Row],[fecha]]),tablameses[],2,FALSE)</f>
        <v>julio</v>
      </c>
      <c r="E79" s="6">
        <f t="shared" ca="1" si="7"/>
        <v>3570860</v>
      </c>
    </row>
    <row r="80" spans="1:5" x14ac:dyDescent="0.25">
      <c r="A80" s="20">
        <f t="shared" ca="1" si="4"/>
        <v>36654.713920712413</v>
      </c>
      <c r="B80" s="20" t="str">
        <f t="shared" ca="1" si="5"/>
        <v>1era quincena</v>
      </c>
      <c r="C80" s="20" t="str">
        <f t="shared" ca="1" si="6"/>
        <v>tarde</v>
      </c>
      <c r="D80" s="5" t="str">
        <f ca="1">VLOOKUP(MONTH(tablasaldo[[#This Row],[fecha]]),tablameses[],2,FALSE)</f>
        <v>mayo</v>
      </c>
      <c r="E80" s="6">
        <f t="shared" ca="1" si="7"/>
        <v>1369469</v>
      </c>
    </row>
    <row r="81" spans="1:5" x14ac:dyDescent="0.25">
      <c r="A81" s="20">
        <f t="shared" ca="1" si="4"/>
        <v>36686.761410874162</v>
      </c>
      <c r="B81" s="20" t="str">
        <f t="shared" ca="1" si="5"/>
        <v>1era quincena</v>
      </c>
      <c r="C81" s="20" t="str">
        <f t="shared" ca="1" si="6"/>
        <v>tarde</v>
      </c>
      <c r="D81" s="5" t="str">
        <f ca="1">VLOOKUP(MONTH(tablasaldo[[#This Row],[fecha]]),tablameses[],2,FALSE)</f>
        <v>junio</v>
      </c>
      <c r="E81" s="6">
        <f t="shared" ca="1" si="7"/>
        <v>2687968</v>
      </c>
    </row>
    <row r="82" spans="1:5" x14ac:dyDescent="0.25">
      <c r="A82" s="20">
        <f t="shared" ca="1" si="4"/>
        <v>36659.020860288983</v>
      </c>
      <c r="B82" s="20" t="str">
        <f t="shared" ca="1" si="5"/>
        <v>1era quincena</v>
      </c>
      <c r="C82" s="20" t="str">
        <f t="shared" ca="1" si="6"/>
        <v>madrugada</v>
      </c>
      <c r="D82" s="5" t="str">
        <f ca="1">VLOOKUP(MONTH(tablasaldo[[#This Row],[fecha]]),tablameses[],2,FALSE)</f>
        <v>mayo</v>
      </c>
      <c r="E82" s="6">
        <f t="shared" ca="1" si="7"/>
        <v>2216303</v>
      </c>
    </row>
    <row r="83" spans="1:5" x14ac:dyDescent="0.25">
      <c r="A83" s="20">
        <f t="shared" ca="1" si="4"/>
        <v>36730.442900375157</v>
      </c>
      <c r="B83" s="20" t="str">
        <f t="shared" ca="1" si="5"/>
        <v>2da quincena</v>
      </c>
      <c r="C83" s="20" t="str">
        <f t="shared" ca="1" si="6"/>
        <v>tarde</v>
      </c>
      <c r="D83" s="5" t="str">
        <f ca="1">VLOOKUP(MONTH(tablasaldo[[#This Row],[fecha]]),tablameses[],2,FALSE)</f>
        <v>julio</v>
      </c>
      <c r="E83" s="6">
        <f t="shared" ca="1" si="7"/>
        <v>579452</v>
      </c>
    </row>
    <row r="84" spans="1:5" x14ac:dyDescent="0.25">
      <c r="A84" s="20">
        <f t="shared" ca="1" si="4"/>
        <v>36666.125747451333</v>
      </c>
      <c r="B84" s="20" t="str">
        <f t="shared" ca="1" si="5"/>
        <v>2da quincena</v>
      </c>
      <c r="C84" s="20" t="str">
        <f t="shared" ca="1" si="6"/>
        <v>tarde</v>
      </c>
      <c r="D84" s="5" t="str">
        <f ca="1">VLOOKUP(MONTH(tablasaldo[[#This Row],[fecha]]),tablameses[],2,FALSE)</f>
        <v>mayo</v>
      </c>
      <c r="E84" s="6">
        <f t="shared" ca="1" si="7"/>
        <v>3253304</v>
      </c>
    </row>
    <row r="85" spans="1:5" x14ac:dyDescent="0.25">
      <c r="A85" s="20">
        <f t="shared" ca="1" si="4"/>
        <v>36730.82930169085</v>
      </c>
      <c r="B85" s="20" t="str">
        <f t="shared" ca="1" si="5"/>
        <v>2da quincena</v>
      </c>
      <c r="C85" s="20" t="str">
        <f t="shared" ca="1" si="6"/>
        <v>tarde</v>
      </c>
      <c r="D85" s="5" t="str">
        <f ca="1">VLOOKUP(MONTH(tablasaldo[[#This Row],[fecha]]),tablameses[],2,FALSE)</f>
        <v>julio</v>
      </c>
      <c r="E85" s="6">
        <f t="shared" ca="1" si="7"/>
        <v>1819552</v>
      </c>
    </row>
    <row r="86" spans="1:5" x14ac:dyDescent="0.25">
      <c r="A86" s="20">
        <f t="shared" ca="1" si="4"/>
        <v>36714.344525927474</v>
      </c>
      <c r="B86" s="20" t="str">
        <f t="shared" ca="1" si="5"/>
        <v>1era quincena</v>
      </c>
      <c r="C86" s="20" t="str">
        <f t="shared" ca="1" si="6"/>
        <v>tarde</v>
      </c>
      <c r="D86" s="5" t="str">
        <f ca="1">VLOOKUP(MONTH(tablasaldo[[#This Row],[fecha]]),tablameses[],2,FALSE)</f>
        <v>julio</v>
      </c>
      <c r="E86" s="6">
        <f t="shared" ca="1" si="7"/>
        <v>465218</v>
      </c>
    </row>
    <row r="87" spans="1:5" x14ac:dyDescent="0.25">
      <c r="A87" s="20">
        <f t="shared" ca="1" si="4"/>
        <v>36662.526703497126</v>
      </c>
      <c r="B87" s="20" t="str">
        <f t="shared" ca="1" si="5"/>
        <v>2da quincena</v>
      </c>
      <c r="C87" s="20" t="str">
        <f t="shared" ca="1" si="6"/>
        <v>tarde</v>
      </c>
      <c r="D87" s="5" t="str">
        <f ca="1">VLOOKUP(MONTH(tablasaldo[[#This Row],[fecha]]),tablameses[],2,FALSE)</f>
        <v>mayo</v>
      </c>
      <c r="E87" s="6">
        <f t="shared" ca="1" si="7"/>
        <v>3043279</v>
      </c>
    </row>
    <row r="88" spans="1:5" x14ac:dyDescent="0.25">
      <c r="A88" s="20">
        <f t="shared" ca="1" si="4"/>
        <v>36706.613729267585</v>
      </c>
      <c r="B88" s="20" t="str">
        <f t="shared" ca="1" si="5"/>
        <v>2da quincena</v>
      </c>
      <c r="C88" s="20" t="str">
        <f t="shared" ca="1" si="6"/>
        <v>tarde</v>
      </c>
      <c r="D88" s="5" t="str">
        <f ca="1">VLOOKUP(MONTH(tablasaldo[[#This Row],[fecha]]),tablameses[],2,FALSE)</f>
        <v>junio</v>
      </c>
      <c r="E88" s="6">
        <f t="shared" ca="1" si="7"/>
        <v>3369207</v>
      </c>
    </row>
    <row r="89" spans="1:5" x14ac:dyDescent="0.25">
      <c r="A89" s="20">
        <f t="shared" ca="1" si="4"/>
        <v>36723.046484397244</v>
      </c>
      <c r="B89" s="20" t="str">
        <f t="shared" ca="1" si="5"/>
        <v>2da quincena</v>
      </c>
      <c r="C89" s="20" t="str">
        <f t="shared" ca="1" si="6"/>
        <v>madrugada</v>
      </c>
      <c r="D89" s="5" t="str">
        <f ca="1">VLOOKUP(MONTH(tablasaldo[[#This Row],[fecha]]),tablameses[],2,FALSE)</f>
        <v>julio</v>
      </c>
      <c r="E89" s="6">
        <f t="shared" ca="1" si="7"/>
        <v>3921388</v>
      </c>
    </row>
    <row r="90" spans="1:5" x14ac:dyDescent="0.25">
      <c r="A90" s="20">
        <f t="shared" ca="1" si="4"/>
        <v>36679.084236076844</v>
      </c>
      <c r="B90" s="20" t="str">
        <f t="shared" ca="1" si="5"/>
        <v>1era quincena</v>
      </c>
      <c r="C90" s="20" t="str">
        <f t="shared" ca="1" si="6"/>
        <v>mañana</v>
      </c>
      <c r="D90" s="5" t="str">
        <f ca="1">VLOOKUP(MONTH(tablasaldo[[#This Row],[fecha]]),tablameses[],2,FALSE)</f>
        <v>junio</v>
      </c>
      <c r="E90" s="6">
        <f t="shared" ca="1" si="7"/>
        <v>1769960</v>
      </c>
    </row>
    <row r="91" spans="1:5" x14ac:dyDescent="0.25">
      <c r="A91" s="20">
        <f t="shared" ca="1" si="4"/>
        <v>36715.130366277845</v>
      </c>
      <c r="B91" s="20" t="str">
        <f t="shared" ca="1" si="5"/>
        <v>1era quincena</v>
      </c>
      <c r="C91" s="20" t="str">
        <f t="shared" ca="1" si="6"/>
        <v>tarde</v>
      </c>
      <c r="D91" s="5" t="str">
        <f ca="1">VLOOKUP(MONTH(tablasaldo[[#This Row],[fecha]]),tablameses[],2,FALSE)</f>
        <v>julio</v>
      </c>
      <c r="E91" s="6">
        <f t="shared" ca="1" si="7"/>
        <v>3528541</v>
      </c>
    </row>
    <row r="92" spans="1:5" x14ac:dyDescent="0.25">
      <c r="A92" s="20">
        <f t="shared" ca="1" si="4"/>
        <v>36679.55626085728</v>
      </c>
      <c r="B92" s="20" t="str">
        <f t="shared" ca="1" si="5"/>
        <v>1era quincena</v>
      </c>
      <c r="C92" s="20" t="str">
        <f t="shared" ca="1" si="6"/>
        <v>tarde</v>
      </c>
      <c r="D92" s="5" t="str">
        <f ca="1">VLOOKUP(MONTH(tablasaldo[[#This Row],[fecha]]),tablameses[],2,FALSE)</f>
        <v>junio</v>
      </c>
      <c r="E92" s="6">
        <f t="shared" ca="1" si="7"/>
        <v>4113932</v>
      </c>
    </row>
    <row r="93" spans="1:5" x14ac:dyDescent="0.25">
      <c r="A93" s="20">
        <f t="shared" ca="1" si="4"/>
        <v>36715.764869473802</v>
      </c>
      <c r="B93" s="20" t="str">
        <f t="shared" ca="1" si="5"/>
        <v>1era quincena</v>
      </c>
      <c r="C93" s="20" t="str">
        <f t="shared" ca="1" si="6"/>
        <v>tarde</v>
      </c>
      <c r="D93" s="5" t="str">
        <f ca="1">VLOOKUP(MONTH(tablasaldo[[#This Row],[fecha]]),tablameses[],2,FALSE)</f>
        <v>julio</v>
      </c>
      <c r="E93" s="6">
        <f t="shared" ca="1" si="7"/>
        <v>2566695</v>
      </c>
    </row>
    <row r="94" spans="1:5" x14ac:dyDescent="0.25">
      <c r="A94" s="20">
        <f t="shared" ca="1" si="4"/>
        <v>36680.230390741242</v>
      </c>
      <c r="B94" s="20" t="str">
        <f t="shared" ca="1" si="5"/>
        <v>1era quincena</v>
      </c>
      <c r="C94" s="20" t="str">
        <f t="shared" ca="1" si="6"/>
        <v>tarde</v>
      </c>
      <c r="D94" s="5" t="str">
        <f ca="1">VLOOKUP(MONTH(tablasaldo[[#This Row],[fecha]]),tablameses[],2,FALSE)</f>
        <v>junio</v>
      </c>
      <c r="E94" s="6">
        <f t="shared" ca="1" si="7"/>
        <v>2083194</v>
      </c>
    </row>
    <row r="95" spans="1:5" x14ac:dyDescent="0.25">
      <c r="A95" s="20">
        <f t="shared" ca="1" si="4"/>
        <v>36708.836783059502</v>
      </c>
      <c r="B95" s="20" t="str">
        <f t="shared" ca="1" si="5"/>
        <v>1era quincena</v>
      </c>
      <c r="C95" s="20" t="str">
        <f t="shared" ca="1" si="6"/>
        <v>noche</v>
      </c>
      <c r="D95" s="5" t="str">
        <f ca="1">VLOOKUP(MONTH(tablasaldo[[#This Row],[fecha]]),tablameses[],2,FALSE)</f>
        <v>julio</v>
      </c>
      <c r="E95" s="6">
        <f t="shared" ca="1" si="7"/>
        <v>1585855</v>
      </c>
    </row>
    <row r="96" spans="1:5" x14ac:dyDescent="0.25">
      <c r="A96" s="20">
        <f t="shared" ca="1" si="4"/>
        <v>36700.271737517251</v>
      </c>
      <c r="B96" s="20" t="str">
        <f t="shared" ca="1" si="5"/>
        <v>2da quincena</v>
      </c>
      <c r="C96" s="20" t="str">
        <f t="shared" ca="1" si="6"/>
        <v>tarde</v>
      </c>
      <c r="D96" s="5" t="str">
        <f ca="1">VLOOKUP(MONTH(tablasaldo[[#This Row],[fecha]]),tablameses[],2,FALSE)</f>
        <v>junio</v>
      </c>
      <c r="E96" s="6">
        <f t="shared" ca="1" si="7"/>
        <v>1770174</v>
      </c>
    </row>
    <row r="97" spans="1:5" x14ac:dyDescent="0.25">
      <c r="A97" s="20">
        <f t="shared" ca="1" si="4"/>
        <v>36737.180165997372</v>
      </c>
      <c r="B97" s="20" t="str">
        <f t="shared" ca="1" si="5"/>
        <v>2da quincena</v>
      </c>
      <c r="C97" s="20" t="str">
        <f t="shared" ca="1" si="6"/>
        <v>tarde</v>
      </c>
      <c r="D97" s="5" t="str">
        <f ca="1">VLOOKUP(MONTH(tablasaldo[[#This Row],[fecha]]),tablameses[],2,FALSE)</f>
        <v>julio</v>
      </c>
      <c r="E97" s="6">
        <f t="shared" ca="1" si="7"/>
        <v>3239858</v>
      </c>
    </row>
    <row r="98" spans="1:5" x14ac:dyDescent="0.25">
      <c r="A98" s="20">
        <f t="shared" ca="1" si="4"/>
        <v>36702.007344554346</v>
      </c>
      <c r="B98" s="20" t="str">
        <f t="shared" ca="1" si="5"/>
        <v>2da quincena</v>
      </c>
      <c r="C98" s="20" t="str">
        <f t="shared" ca="1" si="6"/>
        <v>madrugada</v>
      </c>
      <c r="D98" s="5" t="str">
        <f ca="1">VLOOKUP(MONTH(tablasaldo[[#This Row],[fecha]]),tablameses[],2,FALSE)</f>
        <v>junio</v>
      </c>
      <c r="E98" s="6">
        <f t="shared" ca="1" si="7"/>
        <v>4952697</v>
      </c>
    </row>
    <row r="99" spans="1:5" x14ac:dyDescent="0.25">
      <c r="A99" s="20">
        <f t="shared" ca="1" si="4"/>
        <v>36707.60888061014</v>
      </c>
      <c r="B99" s="20" t="str">
        <f t="shared" ca="1" si="5"/>
        <v>2da quincena</v>
      </c>
      <c r="C99" s="20" t="str">
        <f t="shared" ca="1" si="6"/>
        <v>tarde</v>
      </c>
      <c r="D99" s="5" t="str">
        <f ca="1">VLOOKUP(MONTH(tablasaldo[[#This Row],[fecha]]),tablameses[],2,FALSE)</f>
        <v>junio</v>
      </c>
      <c r="E99" s="6">
        <f t="shared" ca="1" si="7"/>
        <v>4152954</v>
      </c>
    </row>
    <row r="100" spans="1:5" x14ac:dyDescent="0.25">
      <c r="A100" s="20">
        <f t="shared" ca="1" si="4"/>
        <v>36729.049858589737</v>
      </c>
      <c r="B100" s="20" t="str">
        <f t="shared" ca="1" si="5"/>
        <v>2da quincena</v>
      </c>
      <c r="C100" s="20" t="str">
        <f t="shared" ca="1" si="6"/>
        <v>madrugada</v>
      </c>
      <c r="D100" s="5" t="str">
        <f ca="1">VLOOKUP(MONTH(tablasaldo[[#This Row],[fecha]]),tablameses[],2,FALSE)</f>
        <v>julio</v>
      </c>
      <c r="E100" s="6">
        <f t="shared" ca="1" si="7"/>
        <v>2188413</v>
      </c>
    </row>
    <row r="101" spans="1:5" x14ac:dyDescent="0.25">
      <c r="A101" s="20">
        <f t="shared" ca="1" si="4"/>
        <v>36721.336028274462</v>
      </c>
      <c r="B101" s="20" t="str">
        <f t="shared" ca="1" si="5"/>
        <v>1era quincena</v>
      </c>
      <c r="C101" s="20" t="str">
        <f t="shared" ca="1" si="6"/>
        <v>tarde</v>
      </c>
      <c r="D101" s="5" t="str">
        <f ca="1">VLOOKUP(MONTH(tablasaldo[[#This Row],[fecha]]),tablameses[],2,FALSE)</f>
        <v>julio</v>
      </c>
      <c r="E101" s="6">
        <f t="shared" ca="1" si="7"/>
        <v>3190275</v>
      </c>
    </row>
    <row r="102" spans="1:5" x14ac:dyDescent="0.25">
      <c r="A102" s="20">
        <f t="shared" ca="1" si="4"/>
        <v>36685.850096914161</v>
      </c>
      <c r="B102" s="20" t="str">
        <f t="shared" ca="1" si="5"/>
        <v>1era quincena</v>
      </c>
      <c r="C102" s="20" t="str">
        <f t="shared" ca="1" si="6"/>
        <v>noche</v>
      </c>
      <c r="D102" s="5" t="str">
        <f ca="1">VLOOKUP(MONTH(tablasaldo[[#This Row],[fecha]]),tablameses[],2,FALSE)</f>
        <v>junio</v>
      </c>
      <c r="E102" s="6">
        <f t="shared" ca="1" si="7"/>
        <v>2206874</v>
      </c>
    </row>
    <row r="103" spans="1:5" x14ac:dyDescent="0.25">
      <c r="A103" s="20">
        <f t="shared" ca="1" si="4"/>
        <v>36662.987130263922</v>
      </c>
      <c r="B103" s="20" t="str">
        <f t="shared" ca="1" si="5"/>
        <v>2da quincena</v>
      </c>
      <c r="C103" s="20" t="str">
        <f t="shared" ca="1" si="6"/>
        <v>noche</v>
      </c>
      <c r="D103" s="5" t="str">
        <f ca="1">VLOOKUP(MONTH(tablasaldo[[#This Row],[fecha]]),tablameses[],2,FALSE)</f>
        <v>mayo</v>
      </c>
      <c r="E103" s="6">
        <f t="shared" ca="1" si="7"/>
        <v>2071255</v>
      </c>
    </row>
    <row r="104" spans="1:5" x14ac:dyDescent="0.25">
      <c r="A104" s="20">
        <f t="shared" ca="1" si="4"/>
        <v>36716.445897689176</v>
      </c>
      <c r="B104" s="20" t="str">
        <f t="shared" ca="1" si="5"/>
        <v>1era quincena</v>
      </c>
      <c r="C104" s="20" t="str">
        <f t="shared" ca="1" si="6"/>
        <v>tarde</v>
      </c>
      <c r="D104" s="5" t="str">
        <f ca="1">VLOOKUP(MONTH(tablasaldo[[#This Row],[fecha]]),tablameses[],2,FALSE)</f>
        <v>julio</v>
      </c>
      <c r="E104" s="6">
        <f t="shared" ca="1" si="7"/>
        <v>2142007</v>
      </c>
    </row>
    <row r="105" spans="1:5" x14ac:dyDescent="0.25">
      <c r="A105" s="20">
        <f t="shared" ca="1" si="4"/>
        <v>36675.020676123946</v>
      </c>
      <c r="B105" s="20" t="str">
        <f t="shared" ca="1" si="5"/>
        <v>2da quincena</v>
      </c>
      <c r="C105" s="20" t="str">
        <f t="shared" ca="1" si="6"/>
        <v>madrugada</v>
      </c>
      <c r="D105" s="5" t="str">
        <f ca="1">VLOOKUP(MONTH(tablasaldo[[#This Row],[fecha]]),tablameses[],2,FALSE)</f>
        <v>mayo</v>
      </c>
      <c r="E105" s="6">
        <f t="shared" ca="1" si="7"/>
        <v>2967214</v>
      </c>
    </row>
    <row r="106" spans="1:5" x14ac:dyDescent="0.25">
      <c r="A106" s="20">
        <f t="shared" ca="1" si="4"/>
        <v>36655.486891361405</v>
      </c>
      <c r="B106" s="20" t="str">
        <f t="shared" ca="1" si="5"/>
        <v>1era quincena</v>
      </c>
      <c r="C106" s="20" t="str">
        <f t="shared" ca="1" si="6"/>
        <v>tarde</v>
      </c>
      <c r="D106" s="5" t="str">
        <f ca="1">VLOOKUP(MONTH(tablasaldo[[#This Row],[fecha]]),tablameses[],2,FALSE)</f>
        <v>mayo</v>
      </c>
      <c r="E106" s="6">
        <f t="shared" ca="1" si="7"/>
        <v>3487214</v>
      </c>
    </row>
    <row r="107" spans="1:5" x14ac:dyDescent="0.25">
      <c r="A107" s="20">
        <f t="shared" ca="1" si="4"/>
        <v>36661.190686509741</v>
      </c>
      <c r="B107" s="20" t="str">
        <f t="shared" ca="1" si="5"/>
        <v>1era quincena</v>
      </c>
      <c r="C107" s="20" t="str">
        <f t="shared" ca="1" si="6"/>
        <v>tarde</v>
      </c>
      <c r="D107" s="5" t="str">
        <f ca="1">VLOOKUP(MONTH(tablasaldo[[#This Row],[fecha]]),tablameses[],2,FALSE)</f>
        <v>mayo</v>
      </c>
      <c r="E107" s="6">
        <f t="shared" ca="1" si="7"/>
        <v>3209358</v>
      </c>
    </row>
    <row r="108" spans="1:5" x14ac:dyDescent="0.25">
      <c r="A108" s="20">
        <f t="shared" ca="1" si="4"/>
        <v>36717.26122404667</v>
      </c>
      <c r="B108" s="20" t="str">
        <f t="shared" ca="1" si="5"/>
        <v>1era quincena</v>
      </c>
      <c r="C108" s="20" t="str">
        <f t="shared" ca="1" si="6"/>
        <v>tarde</v>
      </c>
      <c r="D108" s="5" t="str">
        <f ca="1">VLOOKUP(MONTH(tablasaldo[[#This Row],[fecha]]),tablameses[],2,FALSE)</f>
        <v>julio</v>
      </c>
      <c r="E108" s="6">
        <f t="shared" ca="1" si="7"/>
        <v>3566690</v>
      </c>
    </row>
    <row r="109" spans="1:5" x14ac:dyDescent="0.25">
      <c r="A109" s="20">
        <f t="shared" ca="1" si="4"/>
        <v>36710.285893238062</v>
      </c>
      <c r="B109" s="20" t="str">
        <f t="shared" ca="1" si="5"/>
        <v>1era quincena</v>
      </c>
      <c r="C109" s="20" t="str">
        <f t="shared" ca="1" si="6"/>
        <v>tarde</v>
      </c>
      <c r="D109" s="5" t="str">
        <f ca="1">VLOOKUP(MONTH(tablasaldo[[#This Row],[fecha]]),tablameses[],2,FALSE)</f>
        <v>julio</v>
      </c>
      <c r="E109" s="6">
        <f t="shared" ca="1" si="7"/>
        <v>2059084</v>
      </c>
    </row>
    <row r="110" spans="1:5" x14ac:dyDescent="0.25">
      <c r="A110" s="20">
        <f t="shared" ca="1" si="4"/>
        <v>36659.380659310606</v>
      </c>
      <c r="B110" s="20" t="str">
        <f t="shared" ca="1" si="5"/>
        <v>1era quincena</v>
      </c>
      <c r="C110" s="20" t="str">
        <f t="shared" ca="1" si="6"/>
        <v>tarde</v>
      </c>
      <c r="D110" s="5" t="str">
        <f ca="1">VLOOKUP(MONTH(tablasaldo[[#This Row],[fecha]]),tablameses[],2,FALSE)</f>
        <v>mayo</v>
      </c>
      <c r="E110" s="6">
        <f t="shared" ca="1" si="7"/>
        <v>1219034</v>
      </c>
    </row>
    <row r="111" spans="1:5" x14ac:dyDescent="0.25">
      <c r="A111" s="20">
        <f t="shared" ca="1" si="4"/>
        <v>36737.618164214175</v>
      </c>
      <c r="B111" s="20" t="str">
        <f t="shared" ca="1" si="5"/>
        <v>2da quincena</v>
      </c>
      <c r="C111" s="20" t="str">
        <f t="shared" ca="1" si="6"/>
        <v>tarde</v>
      </c>
      <c r="D111" s="5" t="str">
        <f ca="1">VLOOKUP(MONTH(tablasaldo[[#This Row],[fecha]]),tablameses[],2,FALSE)</f>
        <v>julio</v>
      </c>
      <c r="E111" s="6">
        <f t="shared" ca="1" si="7"/>
        <v>3980035</v>
      </c>
    </row>
    <row r="112" spans="1:5" x14ac:dyDescent="0.25">
      <c r="A112" s="20">
        <f t="shared" ca="1" si="4"/>
        <v>36675.586502194674</v>
      </c>
      <c r="B112" s="20" t="str">
        <f t="shared" ca="1" si="5"/>
        <v>2da quincena</v>
      </c>
      <c r="C112" s="20" t="str">
        <f t="shared" ca="1" si="6"/>
        <v>tarde</v>
      </c>
      <c r="D112" s="5" t="str">
        <f ca="1">VLOOKUP(MONTH(tablasaldo[[#This Row],[fecha]]),tablameses[],2,FALSE)</f>
        <v>mayo</v>
      </c>
      <c r="E112" s="6">
        <f t="shared" ca="1" si="7"/>
        <v>3417577</v>
      </c>
    </row>
    <row r="113" spans="1:5" x14ac:dyDescent="0.25">
      <c r="A113" s="20">
        <f t="shared" ca="1" si="4"/>
        <v>36706.349681686785</v>
      </c>
      <c r="B113" s="20" t="str">
        <f t="shared" ca="1" si="5"/>
        <v>2da quincena</v>
      </c>
      <c r="C113" s="20" t="str">
        <f t="shared" ca="1" si="6"/>
        <v>tarde</v>
      </c>
      <c r="D113" s="5" t="str">
        <f ca="1">VLOOKUP(MONTH(tablasaldo[[#This Row],[fecha]]),tablameses[],2,FALSE)</f>
        <v>junio</v>
      </c>
      <c r="E113" s="6">
        <f t="shared" ca="1" si="7"/>
        <v>4501659</v>
      </c>
    </row>
    <row r="114" spans="1:5" x14ac:dyDescent="0.25">
      <c r="A114" s="20">
        <f t="shared" ca="1" si="4"/>
        <v>36661.700821551502</v>
      </c>
      <c r="B114" s="20" t="str">
        <f t="shared" ca="1" si="5"/>
        <v>1era quincena</v>
      </c>
      <c r="C114" s="20" t="str">
        <f t="shared" ca="1" si="6"/>
        <v>tarde</v>
      </c>
      <c r="D114" s="5" t="str">
        <f ca="1">VLOOKUP(MONTH(tablasaldo[[#This Row],[fecha]]),tablameses[],2,FALSE)</f>
        <v>mayo</v>
      </c>
      <c r="E114" s="6">
        <f t="shared" ca="1" si="7"/>
        <v>3993962</v>
      </c>
    </row>
    <row r="115" spans="1:5" x14ac:dyDescent="0.25">
      <c r="A115" s="20">
        <f t="shared" ca="1" si="4"/>
        <v>36715.018369554185</v>
      </c>
      <c r="B115" s="20" t="str">
        <f t="shared" ca="1" si="5"/>
        <v>1era quincena</v>
      </c>
      <c r="C115" s="20" t="str">
        <f t="shared" ca="1" si="6"/>
        <v>madrugada</v>
      </c>
      <c r="D115" s="5" t="str">
        <f ca="1">VLOOKUP(MONTH(tablasaldo[[#This Row],[fecha]]),tablameses[],2,FALSE)</f>
        <v>julio</v>
      </c>
      <c r="E115" s="6">
        <f t="shared" ca="1" si="7"/>
        <v>4997579</v>
      </c>
    </row>
    <row r="116" spans="1:5" x14ac:dyDescent="0.25">
      <c r="A116" s="20">
        <f t="shared" ca="1" si="4"/>
        <v>36727.107254604074</v>
      </c>
      <c r="B116" s="20" t="str">
        <f t="shared" ca="1" si="5"/>
        <v>2da quincena</v>
      </c>
      <c r="C116" s="20" t="str">
        <f t="shared" ca="1" si="6"/>
        <v>mañana</v>
      </c>
      <c r="D116" s="5" t="str">
        <f ca="1">VLOOKUP(MONTH(tablasaldo[[#This Row],[fecha]]),tablameses[],2,FALSE)</f>
        <v>julio</v>
      </c>
      <c r="E116" s="6">
        <f t="shared" ca="1" si="7"/>
        <v>1963215</v>
      </c>
    </row>
    <row r="117" spans="1:5" x14ac:dyDescent="0.25">
      <c r="A117" s="20">
        <f t="shared" ca="1" si="4"/>
        <v>36653.317561145464</v>
      </c>
      <c r="B117" s="20" t="str">
        <f t="shared" ca="1" si="5"/>
        <v>1era quincena</v>
      </c>
      <c r="C117" s="20" t="str">
        <f t="shared" ca="1" si="6"/>
        <v>tarde</v>
      </c>
      <c r="D117" s="5" t="str">
        <f ca="1">VLOOKUP(MONTH(tablasaldo[[#This Row],[fecha]]),tablameses[],2,FALSE)</f>
        <v>mayo</v>
      </c>
      <c r="E117" s="6">
        <f t="shared" ca="1" si="7"/>
        <v>703280</v>
      </c>
    </row>
    <row r="118" spans="1:5" x14ac:dyDescent="0.25">
      <c r="A118" s="20">
        <f t="shared" ca="1" si="4"/>
        <v>36657.575636457652</v>
      </c>
      <c r="B118" s="20" t="str">
        <f t="shared" ca="1" si="5"/>
        <v>1era quincena</v>
      </c>
      <c r="C118" s="20" t="str">
        <f t="shared" ca="1" si="6"/>
        <v>tarde</v>
      </c>
      <c r="D118" s="5" t="str">
        <f ca="1">VLOOKUP(MONTH(tablasaldo[[#This Row],[fecha]]),tablameses[],2,FALSE)</f>
        <v>mayo</v>
      </c>
      <c r="E118" s="6">
        <f t="shared" ca="1" si="7"/>
        <v>313957</v>
      </c>
    </row>
    <row r="119" spans="1:5" x14ac:dyDescent="0.25">
      <c r="A119" s="20">
        <f t="shared" ca="1" si="4"/>
        <v>36660.537685199939</v>
      </c>
      <c r="B119" s="20" t="str">
        <f t="shared" ca="1" si="5"/>
        <v>1era quincena</v>
      </c>
      <c r="C119" s="20" t="str">
        <f t="shared" ca="1" si="6"/>
        <v>tarde</v>
      </c>
      <c r="D119" s="5" t="str">
        <f ca="1">VLOOKUP(MONTH(tablasaldo[[#This Row],[fecha]]),tablameses[],2,FALSE)</f>
        <v>mayo</v>
      </c>
      <c r="E119" s="6">
        <f t="shared" ca="1" si="7"/>
        <v>2261161</v>
      </c>
    </row>
    <row r="120" spans="1:5" x14ac:dyDescent="0.25">
      <c r="A120" s="20">
        <f t="shared" ca="1" si="4"/>
        <v>36736.394133379406</v>
      </c>
      <c r="B120" s="20" t="str">
        <f t="shared" ca="1" si="5"/>
        <v>2da quincena</v>
      </c>
      <c r="C120" s="20" t="str">
        <f t="shared" ca="1" si="6"/>
        <v>tarde</v>
      </c>
      <c r="D120" s="5" t="str">
        <f ca="1">VLOOKUP(MONTH(tablasaldo[[#This Row],[fecha]]),tablameses[],2,FALSE)</f>
        <v>julio</v>
      </c>
      <c r="E120" s="6">
        <f t="shared" ca="1" si="7"/>
        <v>780094</v>
      </c>
    </row>
    <row r="121" spans="1:5" x14ac:dyDescent="0.25">
      <c r="A121" s="20">
        <f t="shared" ca="1" si="4"/>
        <v>36732.508586747303</v>
      </c>
      <c r="B121" s="20" t="str">
        <f t="shared" ca="1" si="5"/>
        <v>2da quincena</v>
      </c>
      <c r="C121" s="20" t="str">
        <f t="shared" ca="1" si="6"/>
        <v>tarde</v>
      </c>
      <c r="D121" s="5" t="str">
        <f ca="1">VLOOKUP(MONTH(tablasaldo[[#This Row],[fecha]]),tablameses[],2,FALSE)</f>
        <v>julio</v>
      </c>
      <c r="E121" s="6">
        <f t="shared" ca="1" si="7"/>
        <v>2799588</v>
      </c>
    </row>
    <row r="122" spans="1:5" x14ac:dyDescent="0.25">
      <c r="A122" s="20">
        <f t="shared" ca="1" si="4"/>
        <v>36697.001719065942</v>
      </c>
      <c r="B122" s="20" t="str">
        <f t="shared" ca="1" si="5"/>
        <v>2da quincena</v>
      </c>
      <c r="C122" s="20" t="str">
        <f t="shared" ca="1" si="6"/>
        <v>madrugada</v>
      </c>
      <c r="D122" s="5" t="str">
        <f ca="1">VLOOKUP(MONTH(tablasaldo[[#This Row],[fecha]]),tablameses[],2,FALSE)</f>
        <v>junio</v>
      </c>
      <c r="E122" s="6">
        <f t="shared" ca="1" si="7"/>
        <v>201142</v>
      </c>
    </row>
    <row r="123" spans="1:5" x14ac:dyDescent="0.25">
      <c r="A123" s="20">
        <f t="shared" ca="1" si="4"/>
        <v>36708.2792199092</v>
      </c>
      <c r="B123" s="20" t="str">
        <f t="shared" ca="1" si="5"/>
        <v>1era quincena</v>
      </c>
      <c r="C123" s="20" t="str">
        <f t="shared" ca="1" si="6"/>
        <v>tarde</v>
      </c>
      <c r="D123" s="5" t="str">
        <f ca="1">VLOOKUP(MONTH(tablasaldo[[#This Row],[fecha]]),tablameses[],2,FALSE)</f>
        <v>julio</v>
      </c>
      <c r="E123" s="6">
        <f t="shared" ca="1" si="7"/>
        <v>2015314</v>
      </c>
    </row>
    <row r="124" spans="1:5" x14ac:dyDescent="0.25">
      <c r="A124" s="20">
        <f t="shared" ca="1" si="4"/>
        <v>36718.535434711477</v>
      </c>
      <c r="B124" s="20" t="str">
        <f t="shared" ca="1" si="5"/>
        <v>1era quincena</v>
      </c>
      <c r="C124" s="20" t="str">
        <f t="shared" ca="1" si="6"/>
        <v>tarde</v>
      </c>
      <c r="D124" s="5" t="str">
        <f ca="1">VLOOKUP(MONTH(tablasaldo[[#This Row],[fecha]]),tablameses[],2,FALSE)</f>
        <v>julio</v>
      </c>
      <c r="E124" s="6">
        <f t="shared" ca="1" si="7"/>
        <v>337552</v>
      </c>
    </row>
    <row r="125" spans="1:5" x14ac:dyDescent="0.25">
      <c r="A125" s="20">
        <f t="shared" ca="1" si="4"/>
        <v>36666.746299061531</v>
      </c>
      <c r="B125" s="20" t="str">
        <f t="shared" ca="1" si="5"/>
        <v>2da quincena</v>
      </c>
      <c r="C125" s="20" t="str">
        <f t="shared" ca="1" si="6"/>
        <v>tarde</v>
      </c>
      <c r="D125" s="5" t="str">
        <f ca="1">VLOOKUP(MONTH(tablasaldo[[#This Row],[fecha]]),tablameses[],2,FALSE)</f>
        <v>mayo</v>
      </c>
      <c r="E125" s="6">
        <f t="shared" ca="1" si="7"/>
        <v>3199785</v>
      </c>
    </row>
    <row r="126" spans="1:5" x14ac:dyDescent="0.25">
      <c r="A126" s="20">
        <f t="shared" ca="1" si="4"/>
        <v>36716.491067880372</v>
      </c>
      <c r="B126" s="20" t="str">
        <f t="shared" ca="1" si="5"/>
        <v>1era quincena</v>
      </c>
      <c r="C126" s="20" t="str">
        <f t="shared" ca="1" si="6"/>
        <v>tarde</v>
      </c>
      <c r="D126" s="5" t="str">
        <f ca="1">VLOOKUP(MONTH(tablasaldo[[#This Row],[fecha]]),tablameses[],2,FALSE)</f>
        <v>julio</v>
      </c>
      <c r="E126" s="6">
        <f t="shared" ca="1" si="7"/>
        <v>2503866</v>
      </c>
    </row>
    <row r="127" spans="1:5" x14ac:dyDescent="0.25">
      <c r="A127" s="20">
        <f t="shared" ca="1" si="4"/>
        <v>36695.848607747146</v>
      </c>
      <c r="B127" s="20" t="str">
        <f t="shared" ca="1" si="5"/>
        <v>2da quincena</v>
      </c>
      <c r="C127" s="20" t="str">
        <f t="shared" ca="1" si="6"/>
        <v>noche</v>
      </c>
      <c r="D127" s="5" t="str">
        <f ca="1">VLOOKUP(MONTH(tablasaldo[[#This Row],[fecha]]),tablameses[],2,FALSE)</f>
        <v>junio</v>
      </c>
      <c r="E127" s="6">
        <f t="shared" ca="1" si="7"/>
        <v>4495217</v>
      </c>
    </row>
    <row r="128" spans="1:5" x14ac:dyDescent="0.25">
      <c r="A128" s="20">
        <f t="shared" ca="1" si="4"/>
        <v>36699.52753190964</v>
      </c>
      <c r="B128" s="20" t="str">
        <f t="shared" ca="1" si="5"/>
        <v>2da quincena</v>
      </c>
      <c r="C128" s="20" t="str">
        <f t="shared" ca="1" si="6"/>
        <v>tarde</v>
      </c>
      <c r="D128" s="5" t="str">
        <f ca="1">VLOOKUP(MONTH(tablasaldo[[#This Row],[fecha]]),tablameses[],2,FALSE)</f>
        <v>junio</v>
      </c>
      <c r="E128" s="6">
        <f t="shared" ca="1" si="7"/>
        <v>1324809</v>
      </c>
    </row>
    <row r="129" spans="1:5" x14ac:dyDescent="0.25">
      <c r="A129" s="20">
        <f t="shared" ca="1" si="4"/>
        <v>36654.107525632855</v>
      </c>
      <c r="B129" s="20" t="str">
        <f t="shared" ca="1" si="5"/>
        <v>1era quincena</v>
      </c>
      <c r="C129" s="20" t="str">
        <f t="shared" ca="1" si="6"/>
        <v>mañana</v>
      </c>
      <c r="D129" s="5" t="str">
        <f ca="1">VLOOKUP(MONTH(tablasaldo[[#This Row],[fecha]]),tablameses[],2,FALSE)</f>
        <v>mayo</v>
      </c>
      <c r="E129" s="6">
        <f t="shared" ca="1" si="7"/>
        <v>422241</v>
      </c>
    </row>
    <row r="130" spans="1:5" x14ac:dyDescent="0.25">
      <c r="A130" s="20">
        <f t="shared" ref="A130:A193" ca="1" si="8">DATE(2000,RANDBETWEEN(5,7),RANDBETWEEN(1,31))+RAND()</f>
        <v>36708.78721456138</v>
      </c>
      <c r="B130" s="20" t="str">
        <f t="shared" ref="B130:B193" ca="1" si="9">IF(DAY(A130)&lt;16,"1era quincena","2da quincena")</f>
        <v>1era quincena</v>
      </c>
      <c r="C130" s="20" t="str">
        <f t="shared" ref="C130:C193" ca="1" si="10">IF(HOUR(A130)&lt;2,"madrugada",IF(HOUR(A130)&lt;3,"mañana",IF(HOUR(A130)&lt;20,"tarde","noche")))</f>
        <v>tarde</v>
      </c>
      <c r="D130" s="5" t="str">
        <f ca="1">VLOOKUP(MONTH(tablasaldo[[#This Row],[fecha]]),tablameses[],2,FALSE)</f>
        <v>julio</v>
      </c>
      <c r="E130" s="6">
        <f t="shared" ca="1" si="7"/>
        <v>3804973</v>
      </c>
    </row>
    <row r="131" spans="1:5" x14ac:dyDescent="0.25">
      <c r="A131" s="20">
        <f t="shared" ca="1" si="8"/>
        <v>36665.014186054002</v>
      </c>
      <c r="B131" s="20" t="str">
        <f t="shared" ca="1" si="9"/>
        <v>2da quincena</v>
      </c>
      <c r="C131" s="20" t="str">
        <f t="shared" ca="1" si="10"/>
        <v>madrugada</v>
      </c>
      <c r="D131" s="5" t="str">
        <f ca="1">VLOOKUP(MONTH(tablasaldo[[#This Row],[fecha]]),tablameses[],2,FALSE)</f>
        <v>mayo</v>
      </c>
      <c r="E131" s="6">
        <f t="shared" ref="E131:E194" ca="1" si="11">RANDBETWEEN(1,5000000)</f>
        <v>3845273</v>
      </c>
    </row>
    <row r="132" spans="1:5" x14ac:dyDescent="0.25">
      <c r="A132" s="20">
        <f t="shared" ca="1" si="8"/>
        <v>36686.298680918357</v>
      </c>
      <c r="B132" s="20" t="str">
        <f t="shared" ca="1" si="9"/>
        <v>1era quincena</v>
      </c>
      <c r="C132" s="20" t="str">
        <f t="shared" ca="1" si="10"/>
        <v>tarde</v>
      </c>
      <c r="D132" s="5" t="str">
        <f ca="1">VLOOKUP(MONTH(tablasaldo[[#This Row],[fecha]]),tablameses[],2,FALSE)</f>
        <v>junio</v>
      </c>
      <c r="E132" s="6">
        <f t="shared" ca="1" si="11"/>
        <v>4204588</v>
      </c>
    </row>
    <row r="133" spans="1:5" x14ac:dyDescent="0.25">
      <c r="A133" s="20">
        <f t="shared" ca="1" si="8"/>
        <v>36691.255406933422</v>
      </c>
      <c r="B133" s="20" t="str">
        <f t="shared" ca="1" si="9"/>
        <v>1era quincena</v>
      </c>
      <c r="C133" s="20" t="str">
        <f t="shared" ca="1" si="10"/>
        <v>tarde</v>
      </c>
      <c r="D133" s="5" t="str">
        <f ca="1">VLOOKUP(MONTH(tablasaldo[[#This Row],[fecha]]),tablameses[],2,FALSE)</f>
        <v>junio</v>
      </c>
      <c r="E133" s="6">
        <f t="shared" ca="1" si="11"/>
        <v>585803</v>
      </c>
    </row>
    <row r="134" spans="1:5" x14ac:dyDescent="0.25">
      <c r="A134" s="20">
        <f t="shared" ca="1" si="8"/>
        <v>36651.256188963271</v>
      </c>
      <c r="B134" s="20" t="str">
        <f t="shared" ca="1" si="9"/>
        <v>1era quincena</v>
      </c>
      <c r="C134" s="20" t="str">
        <f t="shared" ca="1" si="10"/>
        <v>tarde</v>
      </c>
      <c r="D134" s="5" t="str">
        <f ca="1">VLOOKUP(MONTH(tablasaldo[[#This Row],[fecha]]),tablameses[],2,FALSE)</f>
        <v>mayo</v>
      </c>
      <c r="E134" s="6">
        <f t="shared" ca="1" si="11"/>
        <v>3160608</v>
      </c>
    </row>
    <row r="135" spans="1:5" x14ac:dyDescent="0.25">
      <c r="A135" s="20">
        <f t="shared" ca="1" si="8"/>
        <v>36700.9428079231</v>
      </c>
      <c r="B135" s="20" t="str">
        <f t="shared" ca="1" si="9"/>
        <v>2da quincena</v>
      </c>
      <c r="C135" s="20" t="str">
        <f t="shared" ca="1" si="10"/>
        <v>noche</v>
      </c>
      <c r="D135" s="5" t="str">
        <f ca="1">VLOOKUP(MONTH(tablasaldo[[#This Row],[fecha]]),tablameses[],2,FALSE)</f>
        <v>junio</v>
      </c>
      <c r="E135" s="6">
        <f t="shared" ca="1" si="11"/>
        <v>2465369</v>
      </c>
    </row>
    <row r="136" spans="1:5" x14ac:dyDescent="0.25">
      <c r="A136" s="20">
        <f t="shared" ca="1" si="8"/>
        <v>36717.468731389417</v>
      </c>
      <c r="B136" s="20" t="str">
        <f t="shared" ca="1" si="9"/>
        <v>1era quincena</v>
      </c>
      <c r="C136" s="20" t="str">
        <f t="shared" ca="1" si="10"/>
        <v>tarde</v>
      </c>
      <c r="D136" s="5" t="str">
        <f ca="1">VLOOKUP(MONTH(tablasaldo[[#This Row],[fecha]]),tablameses[],2,FALSE)</f>
        <v>julio</v>
      </c>
      <c r="E136" s="6">
        <f t="shared" ca="1" si="11"/>
        <v>1396810</v>
      </c>
    </row>
    <row r="137" spans="1:5" x14ac:dyDescent="0.25">
      <c r="A137" s="20">
        <f t="shared" ca="1" si="8"/>
        <v>36737.13757667473</v>
      </c>
      <c r="B137" s="20" t="str">
        <f t="shared" ca="1" si="9"/>
        <v>2da quincena</v>
      </c>
      <c r="C137" s="20" t="str">
        <f t="shared" ca="1" si="10"/>
        <v>tarde</v>
      </c>
      <c r="D137" s="5" t="str">
        <f ca="1">VLOOKUP(MONTH(tablasaldo[[#This Row],[fecha]]),tablameses[],2,FALSE)</f>
        <v>julio</v>
      </c>
      <c r="E137" s="6">
        <f t="shared" ca="1" si="11"/>
        <v>3074041</v>
      </c>
    </row>
    <row r="138" spans="1:5" x14ac:dyDescent="0.25">
      <c r="A138" s="20">
        <f t="shared" ca="1" si="8"/>
        <v>36681.329725718912</v>
      </c>
      <c r="B138" s="20" t="str">
        <f t="shared" ca="1" si="9"/>
        <v>1era quincena</v>
      </c>
      <c r="C138" s="20" t="str">
        <f t="shared" ca="1" si="10"/>
        <v>tarde</v>
      </c>
      <c r="D138" s="5" t="str">
        <f ca="1">VLOOKUP(MONTH(tablasaldo[[#This Row],[fecha]]),tablameses[],2,FALSE)</f>
        <v>junio</v>
      </c>
      <c r="E138" s="6">
        <f t="shared" ca="1" si="11"/>
        <v>3555129</v>
      </c>
    </row>
    <row r="139" spans="1:5" x14ac:dyDescent="0.25">
      <c r="A139" s="20">
        <f t="shared" ca="1" si="8"/>
        <v>36723.838058790461</v>
      </c>
      <c r="B139" s="20" t="str">
        <f t="shared" ca="1" si="9"/>
        <v>2da quincena</v>
      </c>
      <c r="C139" s="20" t="str">
        <f t="shared" ca="1" si="10"/>
        <v>noche</v>
      </c>
      <c r="D139" s="5" t="str">
        <f ca="1">VLOOKUP(MONTH(tablasaldo[[#This Row],[fecha]]),tablameses[],2,FALSE)</f>
        <v>julio</v>
      </c>
      <c r="E139" s="6">
        <f t="shared" ca="1" si="11"/>
        <v>4728573</v>
      </c>
    </row>
    <row r="140" spans="1:5" x14ac:dyDescent="0.25">
      <c r="A140" s="20">
        <f t="shared" ca="1" si="8"/>
        <v>36733.598439669193</v>
      </c>
      <c r="B140" s="20" t="str">
        <f t="shared" ca="1" si="9"/>
        <v>2da quincena</v>
      </c>
      <c r="C140" s="20" t="str">
        <f t="shared" ca="1" si="10"/>
        <v>tarde</v>
      </c>
      <c r="D140" s="5" t="str">
        <f ca="1">VLOOKUP(MONTH(tablasaldo[[#This Row],[fecha]]),tablameses[],2,FALSE)</f>
        <v>julio</v>
      </c>
      <c r="E140" s="6">
        <f t="shared" ca="1" si="11"/>
        <v>4364971</v>
      </c>
    </row>
    <row r="141" spans="1:5" x14ac:dyDescent="0.25">
      <c r="A141" s="20">
        <f t="shared" ca="1" si="8"/>
        <v>36723.203297714099</v>
      </c>
      <c r="B141" s="20" t="str">
        <f t="shared" ca="1" si="9"/>
        <v>2da quincena</v>
      </c>
      <c r="C141" s="20" t="str">
        <f t="shared" ca="1" si="10"/>
        <v>tarde</v>
      </c>
      <c r="D141" s="5" t="str">
        <f ca="1">VLOOKUP(MONTH(tablasaldo[[#This Row],[fecha]]),tablameses[],2,FALSE)</f>
        <v>julio</v>
      </c>
      <c r="E141" s="6">
        <f t="shared" ca="1" si="11"/>
        <v>1006311</v>
      </c>
    </row>
    <row r="142" spans="1:5" x14ac:dyDescent="0.25">
      <c r="A142" s="20">
        <f t="shared" ca="1" si="8"/>
        <v>36659.880240819184</v>
      </c>
      <c r="B142" s="20" t="str">
        <f t="shared" ca="1" si="9"/>
        <v>1era quincena</v>
      </c>
      <c r="C142" s="20" t="str">
        <f t="shared" ca="1" si="10"/>
        <v>noche</v>
      </c>
      <c r="D142" s="5" t="str">
        <f ca="1">VLOOKUP(MONTH(tablasaldo[[#This Row],[fecha]]),tablameses[],2,FALSE)</f>
        <v>mayo</v>
      </c>
      <c r="E142" s="6">
        <f t="shared" ca="1" si="11"/>
        <v>188959</v>
      </c>
    </row>
    <row r="143" spans="1:5" x14ac:dyDescent="0.25">
      <c r="A143" s="20">
        <f t="shared" ca="1" si="8"/>
        <v>36679.620258940027</v>
      </c>
      <c r="B143" s="20" t="str">
        <f t="shared" ca="1" si="9"/>
        <v>1era quincena</v>
      </c>
      <c r="C143" s="20" t="str">
        <f t="shared" ca="1" si="10"/>
        <v>tarde</v>
      </c>
      <c r="D143" s="5" t="str">
        <f ca="1">VLOOKUP(MONTH(tablasaldo[[#This Row],[fecha]]),tablameses[],2,FALSE)</f>
        <v>junio</v>
      </c>
      <c r="E143" s="6">
        <f t="shared" ca="1" si="11"/>
        <v>2866854</v>
      </c>
    </row>
    <row r="144" spans="1:5" x14ac:dyDescent="0.25">
      <c r="A144" s="20">
        <f t="shared" ca="1" si="8"/>
        <v>36735.267665939464</v>
      </c>
      <c r="B144" s="20" t="str">
        <f t="shared" ca="1" si="9"/>
        <v>2da quincena</v>
      </c>
      <c r="C144" s="20" t="str">
        <f t="shared" ca="1" si="10"/>
        <v>tarde</v>
      </c>
      <c r="D144" s="5" t="str">
        <f ca="1">VLOOKUP(MONTH(tablasaldo[[#This Row],[fecha]]),tablameses[],2,FALSE)</f>
        <v>julio</v>
      </c>
      <c r="E144" s="6">
        <f t="shared" ca="1" si="11"/>
        <v>3128750</v>
      </c>
    </row>
    <row r="145" spans="1:5" x14ac:dyDescent="0.25">
      <c r="A145" s="20">
        <f t="shared" ca="1" si="8"/>
        <v>36736.002972716626</v>
      </c>
      <c r="B145" s="20" t="str">
        <f t="shared" ca="1" si="9"/>
        <v>2da quincena</v>
      </c>
      <c r="C145" s="20" t="str">
        <f t="shared" ca="1" si="10"/>
        <v>madrugada</v>
      </c>
      <c r="D145" s="5" t="str">
        <f ca="1">VLOOKUP(MONTH(tablasaldo[[#This Row],[fecha]]),tablameses[],2,FALSE)</f>
        <v>julio</v>
      </c>
      <c r="E145" s="6">
        <f t="shared" ca="1" si="11"/>
        <v>1730392</v>
      </c>
    </row>
    <row r="146" spans="1:5" x14ac:dyDescent="0.25">
      <c r="A146" s="20">
        <f t="shared" ca="1" si="8"/>
        <v>36659.60967248994</v>
      </c>
      <c r="B146" s="20" t="str">
        <f t="shared" ca="1" si="9"/>
        <v>1era quincena</v>
      </c>
      <c r="C146" s="20" t="str">
        <f t="shared" ca="1" si="10"/>
        <v>tarde</v>
      </c>
      <c r="D146" s="5" t="str">
        <f ca="1">VLOOKUP(MONTH(tablasaldo[[#This Row],[fecha]]),tablameses[],2,FALSE)</f>
        <v>mayo</v>
      </c>
      <c r="E146" s="6">
        <f t="shared" ca="1" si="11"/>
        <v>3305097</v>
      </c>
    </row>
    <row r="147" spans="1:5" x14ac:dyDescent="0.25">
      <c r="A147" s="20">
        <f t="shared" ca="1" si="8"/>
        <v>36725.272229745395</v>
      </c>
      <c r="B147" s="20" t="str">
        <f t="shared" ca="1" si="9"/>
        <v>2da quincena</v>
      </c>
      <c r="C147" s="20" t="str">
        <f t="shared" ca="1" si="10"/>
        <v>tarde</v>
      </c>
      <c r="D147" s="5" t="str">
        <f ca="1">VLOOKUP(MONTH(tablasaldo[[#This Row],[fecha]]),tablameses[],2,FALSE)</f>
        <v>julio</v>
      </c>
      <c r="E147" s="6">
        <f t="shared" ca="1" si="11"/>
        <v>1685455</v>
      </c>
    </row>
    <row r="148" spans="1:5" x14ac:dyDescent="0.25">
      <c r="A148" s="20">
        <f t="shared" ca="1" si="8"/>
        <v>36711.183329221072</v>
      </c>
      <c r="B148" s="20" t="str">
        <f t="shared" ca="1" si="9"/>
        <v>1era quincena</v>
      </c>
      <c r="C148" s="20" t="str">
        <f t="shared" ca="1" si="10"/>
        <v>tarde</v>
      </c>
      <c r="D148" s="5" t="str">
        <f ca="1">VLOOKUP(MONTH(tablasaldo[[#This Row],[fecha]]),tablameses[],2,FALSE)</f>
        <v>julio</v>
      </c>
      <c r="E148" s="6">
        <f t="shared" ca="1" si="11"/>
        <v>4504149</v>
      </c>
    </row>
    <row r="149" spans="1:5" x14ac:dyDescent="0.25">
      <c r="A149" s="20">
        <f t="shared" ca="1" si="8"/>
        <v>36699.874744908215</v>
      </c>
      <c r="B149" s="20" t="str">
        <f t="shared" ca="1" si="9"/>
        <v>2da quincena</v>
      </c>
      <c r="C149" s="20" t="str">
        <f t="shared" ca="1" si="10"/>
        <v>noche</v>
      </c>
      <c r="D149" s="5" t="str">
        <f ca="1">VLOOKUP(MONTH(tablasaldo[[#This Row],[fecha]]),tablameses[],2,FALSE)</f>
        <v>junio</v>
      </c>
      <c r="E149" s="6">
        <f t="shared" ca="1" si="11"/>
        <v>117101</v>
      </c>
    </row>
    <row r="150" spans="1:5" x14ac:dyDescent="0.25">
      <c r="A150" s="20">
        <f t="shared" ca="1" si="8"/>
        <v>36673.067079944143</v>
      </c>
      <c r="B150" s="20" t="str">
        <f t="shared" ca="1" si="9"/>
        <v>2da quincena</v>
      </c>
      <c r="C150" s="20" t="str">
        <f t="shared" ca="1" si="10"/>
        <v>madrugada</v>
      </c>
      <c r="D150" s="5" t="str">
        <f ca="1">VLOOKUP(MONTH(tablasaldo[[#This Row],[fecha]]),tablameses[],2,FALSE)</f>
        <v>mayo</v>
      </c>
      <c r="E150" s="6">
        <f t="shared" ca="1" si="11"/>
        <v>3726581</v>
      </c>
    </row>
    <row r="151" spans="1:5" x14ac:dyDescent="0.25">
      <c r="A151" s="20">
        <f t="shared" ca="1" si="8"/>
        <v>36648.085312587871</v>
      </c>
      <c r="B151" s="20" t="str">
        <f t="shared" ca="1" si="9"/>
        <v>1era quincena</v>
      </c>
      <c r="C151" s="20" t="str">
        <f t="shared" ca="1" si="10"/>
        <v>mañana</v>
      </c>
      <c r="D151" s="5" t="str">
        <f ca="1">VLOOKUP(MONTH(tablasaldo[[#This Row],[fecha]]),tablameses[],2,FALSE)</f>
        <v>mayo</v>
      </c>
      <c r="E151" s="6">
        <f t="shared" ca="1" si="11"/>
        <v>3866951</v>
      </c>
    </row>
    <row r="152" spans="1:5" x14ac:dyDescent="0.25">
      <c r="A152" s="20">
        <f t="shared" ca="1" si="8"/>
        <v>36693.750883996043</v>
      </c>
      <c r="B152" s="20" t="str">
        <f t="shared" ca="1" si="9"/>
        <v>2da quincena</v>
      </c>
      <c r="C152" s="20" t="str">
        <f t="shared" ca="1" si="10"/>
        <v>tarde</v>
      </c>
      <c r="D152" s="5" t="str">
        <f ca="1">VLOOKUP(MONTH(tablasaldo[[#This Row],[fecha]]),tablameses[],2,FALSE)</f>
        <v>junio</v>
      </c>
      <c r="E152" s="6">
        <f t="shared" ca="1" si="11"/>
        <v>675628</v>
      </c>
    </row>
    <row r="153" spans="1:5" x14ac:dyDescent="0.25">
      <c r="A153" s="20">
        <f t="shared" ca="1" si="8"/>
        <v>36694.668853395618</v>
      </c>
      <c r="B153" s="20" t="str">
        <f t="shared" ca="1" si="9"/>
        <v>2da quincena</v>
      </c>
      <c r="C153" s="20" t="str">
        <f t="shared" ca="1" si="10"/>
        <v>tarde</v>
      </c>
      <c r="D153" s="5" t="str">
        <f ca="1">VLOOKUP(MONTH(tablasaldo[[#This Row],[fecha]]),tablameses[],2,FALSE)</f>
        <v>junio</v>
      </c>
      <c r="E153" s="6">
        <f t="shared" ca="1" si="11"/>
        <v>3287815</v>
      </c>
    </row>
    <row r="154" spans="1:5" x14ac:dyDescent="0.25">
      <c r="A154" s="20">
        <f t="shared" ca="1" si="8"/>
        <v>36717.863934120338</v>
      </c>
      <c r="B154" s="20" t="str">
        <f t="shared" ca="1" si="9"/>
        <v>1era quincena</v>
      </c>
      <c r="C154" s="20" t="str">
        <f t="shared" ca="1" si="10"/>
        <v>noche</v>
      </c>
      <c r="D154" s="5" t="str">
        <f ca="1">VLOOKUP(MONTH(tablasaldo[[#This Row],[fecha]]),tablameses[],2,FALSE)</f>
        <v>julio</v>
      </c>
      <c r="E154" s="6">
        <f t="shared" ca="1" si="11"/>
        <v>2225173</v>
      </c>
    </row>
    <row r="155" spans="1:5" x14ac:dyDescent="0.25">
      <c r="A155" s="20">
        <f t="shared" ca="1" si="8"/>
        <v>36691.113939995135</v>
      </c>
      <c r="B155" s="20" t="str">
        <f t="shared" ca="1" si="9"/>
        <v>1era quincena</v>
      </c>
      <c r="C155" s="20" t="str">
        <f t="shared" ca="1" si="10"/>
        <v>mañana</v>
      </c>
      <c r="D155" s="5" t="str">
        <f ca="1">VLOOKUP(MONTH(tablasaldo[[#This Row],[fecha]]),tablameses[],2,FALSE)</f>
        <v>junio</v>
      </c>
      <c r="E155" s="6">
        <f t="shared" ca="1" si="11"/>
        <v>2773855</v>
      </c>
    </row>
    <row r="156" spans="1:5" x14ac:dyDescent="0.25">
      <c r="A156" s="20">
        <f t="shared" ca="1" si="8"/>
        <v>36662.937112614432</v>
      </c>
      <c r="B156" s="20" t="str">
        <f t="shared" ca="1" si="9"/>
        <v>2da quincena</v>
      </c>
      <c r="C156" s="20" t="str">
        <f t="shared" ca="1" si="10"/>
        <v>noche</v>
      </c>
      <c r="D156" s="5" t="str">
        <f ca="1">VLOOKUP(MONTH(tablasaldo[[#This Row],[fecha]]),tablameses[],2,FALSE)</f>
        <v>mayo</v>
      </c>
      <c r="E156" s="6">
        <f t="shared" ca="1" si="11"/>
        <v>2353701</v>
      </c>
    </row>
    <row r="157" spans="1:5" x14ac:dyDescent="0.25">
      <c r="A157" s="20">
        <f t="shared" ca="1" si="8"/>
        <v>36680.210443825672</v>
      </c>
      <c r="B157" s="20" t="str">
        <f t="shared" ca="1" si="9"/>
        <v>1era quincena</v>
      </c>
      <c r="C157" s="20" t="str">
        <f t="shared" ca="1" si="10"/>
        <v>tarde</v>
      </c>
      <c r="D157" s="5" t="str">
        <f ca="1">VLOOKUP(MONTH(tablasaldo[[#This Row],[fecha]]),tablameses[],2,FALSE)</f>
        <v>junio</v>
      </c>
      <c r="E157" s="6">
        <f t="shared" ca="1" si="11"/>
        <v>4036364</v>
      </c>
    </row>
    <row r="158" spans="1:5" x14ac:dyDescent="0.25">
      <c r="A158" s="20">
        <f t="shared" ca="1" si="8"/>
        <v>36725.237137894241</v>
      </c>
      <c r="B158" s="20" t="str">
        <f t="shared" ca="1" si="9"/>
        <v>2da quincena</v>
      </c>
      <c r="C158" s="20" t="str">
        <f t="shared" ca="1" si="10"/>
        <v>tarde</v>
      </c>
      <c r="D158" s="5" t="str">
        <f ca="1">VLOOKUP(MONTH(tablasaldo[[#This Row],[fecha]]),tablameses[],2,FALSE)</f>
        <v>julio</v>
      </c>
      <c r="E158" s="6">
        <f t="shared" ca="1" si="11"/>
        <v>460905</v>
      </c>
    </row>
    <row r="159" spans="1:5" x14ac:dyDescent="0.25">
      <c r="A159" s="20">
        <f t="shared" ca="1" si="8"/>
        <v>36736.592737985418</v>
      </c>
      <c r="B159" s="20" t="str">
        <f t="shared" ca="1" si="9"/>
        <v>2da quincena</v>
      </c>
      <c r="C159" s="20" t="str">
        <f t="shared" ca="1" si="10"/>
        <v>tarde</v>
      </c>
      <c r="D159" s="5" t="str">
        <f ca="1">VLOOKUP(MONTH(tablasaldo[[#This Row],[fecha]]),tablameses[],2,FALSE)</f>
        <v>julio</v>
      </c>
      <c r="E159" s="6">
        <f t="shared" ca="1" si="11"/>
        <v>3615220</v>
      </c>
    </row>
    <row r="160" spans="1:5" x14ac:dyDescent="0.25">
      <c r="A160" s="20">
        <f t="shared" ca="1" si="8"/>
        <v>36711.51170158515</v>
      </c>
      <c r="B160" s="20" t="str">
        <f t="shared" ca="1" si="9"/>
        <v>1era quincena</v>
      </c>
      <c r="C160" s="20" t="str">
        <f t="shared" ca="1" si="10"/>
        <v>tarde</v>
      </c>
      <c r="D160" s="5" t="str">
        <f ca="1">VLOOKUP(MONTH(tablasaldo[[#This Row],[fecha]]),tablameses[],2,FALSE)</f>
        <v>julio</v>
      </c>
      <c r="E160" s="6">
        <f t="shared" ca="1" si="11"/>
        <v>1521525</v>
      </c>
    </row>
    <row r="161" spans="1:5" x14ac:dyDescent="0.25">
      <c r="A161" s="20">
        <f t="shared" ca="1" si="8"/>
        <v>36704.519936278397</v>
      </c>
      <c r="B161" s="20" t="str">
        <f t="shared" ca="1" si="9"/>
        <v>2da quincena</v>
      </c>
      <c r="C161" s="20" t="str">
        <f t="shared" ca="1" si="10"/>
        <v>tarde</v>
      </c>
      <c r="D161" s="5" t="str">
        <f ca="1">VLOOKUP(MONTH(tablasaldo[[#This Row],[fecha]]),tablameses[],2,FALSE)</f>
        <v>junio</v>
      </c>
      <c r="E161" s="6">
        <f t="shared" ca="1" si="11"/>
        <v>4515053</v>
      </c>
    </row>
    <row r="162" spans="1:5" x14ac:dyDescent="0.25">
      <c r="A162" s="20">
        <f t="shared" ca="1" si="8"/>
        <v>36651.522413288447</v>
      </c>
      <c r="B162" s="20" t="str">
        <f t="shared" ca="1" si="9"/>
        <v>1era quincena</v>
      </c>
      <c r="C162" s="20" t="str">
        <f t="shared" ca="1" si="10"/>
        <v>tarde</v>
      </c>
      <c r="D162" s="5" t="str">
        <f ca="1">VLOOKUP(MONTH(tablasaldo[[#This Row],[fecha]]),tablameses[],2,FALSE)</f>
        <v>mayo</v>
      </c>
      <c r="E162" s="6">
        <f t="shared" ca="1" si="11"/>
        <v>1644257</v>
      </c>
    </row>
    <row r="163" spans="1:5" x14ac:dyDescent="0.25">
      <c r="A163" s="20">
        <f t="shared" ca="1" si="8"/>
        <v>36702.751066347359</v>
      </c>
      <c r="B163" s="20" t="str">
        <f t="shared" ca="1" si="9"/>
        <v>2da quincena</v>
      </c>
      <c r="C163" s="20" t="str">
        <f t="shared" ca="1" si="10"/>
        <v>tarde</v>
      </c>
      <c r="D163" s="5" t="str">
        <f ca="1">VLOOKUP(MONTH(tablasaldo[[#This Row],[fecha]]),tablameses[],2,FALSE)</f>
        <v>junio</v>
      </c>
      <c r="E163" s="6">
        <f t="shared" ca="1" si="11"/>
        <v>347297</v>
      </c>
    </row>
    <row r="164" spans="1:5" x14ac:dyDescent="0.25">
      <c r="A164" s="20">
        <f t="shared" ca="1" si="8"/>
        <v>36734.852076317518</v>
      </c>
      <c r="B164" s="20" t="str">
        <f t="shared" ca="1" si="9"/>
        <v>2da quincena</v>
      </c>
      <c r="C164" s="20" t="str">
        <f t="shared" ca="1" si="10"/>
        <v>noche</v>
      </c>
      <c r="D164" s="5" t="str">
        <f ca="1">VLOOKUP(MONTH(tablasaldo[[#This Row],[fecha]]),tablameses[],2,FALSE)</f>
        <v>julio</v>
      </c>
      <c r="E164" s="6">
        <f t="shared" ca="1" si="11"/>
        <v>3484180</v>
      </c>
    </row>
    <row r="165" spans="1:5" x14ac:dyDescent="0.25">
      <c r="A165" s="20">
        <f t="shared" ca="1" si="8"/>
        <v>36726.104935734933</v>
      </c>
      <c r="B165" s="20" t="str">
        <f t="shared" ca="1" si="9"/>
        <v>2da quincena</v>
      </c>
      <c r="C165" s="20" t="str">
        <f t="shared" ca="1" si="10"/>
        <v>mañana</v>
      </c>
      <c r="D165" s="5" t="str">
        <f ca="1">VLOOKUP(MONTH(tablasaldo[[#This Row],[fecha]]),tablameses[],2,FALSE)</f>
        <v>julio</v>
      </c>
      <c r="E165" s="6">
        <f t="shared" ca="1" si="11"/>
        <v>1824468</v>
      </c>
    </row>
    <row r="166" spans="1:5" x14ac:dyDescent="0.25">
      <c r="A166" s="20">
        <f t="shared" ca="1" si="8"/>
        <v>36676.476975766847</v>
      </c>
      <c r="B166" s="20" t="str">
        <f t="shared" ca="1" si="9"/>
        <v>2da quincena</v>
      </c>
      <c r="C166" s="20" t="str">
        <f t="shared" ca="1" si="10"/>
        <v>tarde</v>
      </c>
      <c r="D166" s="5" t="str">
        <f ca="1">VLOOKUP(MONTH(tablasaldo[[#This Row],[fecha]]),tablameses[],2,FALSE)</f>
        <v>mayo</v>
      </c>
      <c r="E166" s="6">
        <f t="shared" ca="1" si="11"/>
        <v>840009</v>
      </c>
    </row>
    <row r="167" spans="1:5" x14ac:dyDescent="0.25">
      <c r="A167" s="20">
        <f t="shared" ca="1" si="8"/>
        <v>36720.622043953124</v>
      </c>
      <c r="B167" s="20" t="str">
        <f t="shared" ca="1" si="9"/>
        <v>1era quincena</v>
      </c>
      <c r="C167" s="20" t="str">
        <f t="shared" ca="1" si="10"/>
        <v>tarde</v>
      </c>
      <c r="D167" s="5" t="str">
        <f ca="1">VLOOKUP(MONTH(tablasaldo[[#This Row],[fecha]]),tablameses[],2,FALSE)</f>
        <v>julio</v>
      </c>
      <c r="E167" s="6">
        <f t="shared" ca="1" si="11"/>
        <v>3962155</v>
      </c>
    </row>
    <row r="168" spans="1:5" x14ac:dyDescent="0.25">
      <c r="A168" s="20">
        <f t="shared" ca="1" si="8"/>
        <v>36710.55051490826</v>
      </c>
      <c r="B168" s="20" t="str">
        <f t="shared" ca="1" si="9"/>
        <v>1era quincena</v>
      </c>
      <c r="C168" s="20" t="str">
        <f t="shared" ca="1" si="10"/>
        <v>tarde</v>
      </c>
      <c r="D168" s="5" t="str">
        <f ca="1">VLOOKUP(MONTH(tablasaldo[[#This Row],[fecha]]),tablameses[],2,FALSE)</f>
        <v>julio</v>
      </c>
      <c r="E168" s="6">
        <f t="shared" ca="1" si="11"/>
        <v>3094374</v>
      </c>
    </row>
    <row r="169" spans="1:5" x14ac:dyDescent="0.25">
      <c r="A169" s="20">
        <f t="shared" ca="1" si="8"/>
        <v>36719.116235792222</v>
      </c>
      <c r="B169" s="20" t="str">
        <f t="shared" ca="1" si="9"/>
        <v>1era quincena</v>
      </c>
      <c r="C169" s="20" t="str">
        <f t="shared" ca="1" si="10"/>
        <v>mañana</v>
      </c>
      <c r="D169" s="5" t="str">
        <f ca="1">VLOOKUP(MONTH(tablasaldo[[#This Row],[fecha]]),tablameses[],2,FALSE)</f>
        <v>julio</v>
      </c>
      <c r="E169" s="6">
        <f t="shared" ca="1" si="11"/>
        <v>1540252</v>
      </c>
    </row>
    <row r="170" spans="1:5" x14ac:dyDescent="0.25">
      <c r="A170" s="20">
        <f t="shared" ca="1" si="8"/>
        <v>36733.546889342186</v>
      </c>
      <c r="B170" s="20" t="str">
        <f t="shared" ca="1" si="9"/>
        <v>2da quincena</v>
      </c>
      <c r="C170" s="20" t="str">
        <f t="shared" ca="1" si="10"/>
        <v>tarde</v>
      </c>
      <c r="D170" s="5" t="str">
        <f ca="1">VLOOKUP(MONTH(tablasaldo[[#This Row],[fecha]]),tablameses[],2,FALSE)</f>
        <v>julio</v>
      </c>
      <c r="E170" s="6">
        <f t="shared" ca="1" si="11"/>
        <v>470984</v>
      </c>
    </row>
    <row r="171" spans="1:5" x14ac:dyDescent="0.25">
      <c r="A171" s="20">
        <f t="shared" ca="1" si="8"/>
        <v>36691.818955575101</v>
      </c>
      <c r="B171" s="20" t="str">
        <f t="shared" ca="1" si="9"/>
        <v>1era quincena</v>
      </c>
      <c r="C171" s="20" t="str">
        <f t="shared" ca="1" si="10"/>
        <v>tarde</v>
      </c>
      <c r="D171" s="5" t="str">
        <f ca="1">VLOOKUP(MONTH(tablasaldo[[#This Row],[fecha]]),tablameses[],2,FALSE)</f>
        <v>junio</v>
      </c>
      <c r="E171" s="6">
        <f t="shared" ca="1" si="11"/>
        <v>273736</v>
      </c>
    </row>
    <row r="172" spans="1:5" x14ac:dyDescent="0.25">
      <c r="A172" s="20">
        <f t="shared" ca="1" si="8"/>
        <v>36675.457730553142</v>
      </c>
      <c r="B172" s="20" t="str">
        <f t="shared" ca="1" si="9"/>
        <v>2da quincena</v>
      </c>
      <c r="C172" s="20" t="str">
        <f t="shared" ca="1" si="10"/>
        <v>tarde</v>
      </c>
      <c r="D172" s="5" t="str">
        <f ca="1">VLOOKUP(MONTH(tablasaldo[[#This Row],[fecha]]),tablameses[],2,FALSE)</f>
        <v>mayo</v>
      </c>
      <c r="E172" s="6">
        <f t="shared" ca="1" si="11"/>
        <v>3102683</v>
      </c>
    </row>
    <row r="173" spans="1:5" x14ac:dyDescent="0.25">
      <c r="A173" s="20">
        <f t="shared" ca="1" si="8"/>
        <v>36699.120024306263</v>
      </c>
      <c r="B173" s="20" t="str">
        <f t="shared" ca="1" si="9"/>
        <v>2da quincena</v>
      </c>
      <c r="C173" s="20" t="str">
        <f t="shared" ca="1" si="10"/>
        <v>mañana</v>
      </c>
      <c r="D173" s="5" t="str">
        <f ca="1">VLOOKUP(MONTH(tablasaldo[[#This Row],[fecha]]),tablameses[],2,FALSE)</f>
        <v>junio</v>
      </c>
      <c r="E173" s="6">
        <f t="shared" ca="1" si="11"/>
        <v>1620229</v>
      </c>
    </row>
    <row r="174" spans="1:5" x14ac:dyDescent="0.25">
      <c r="A174" s="20">
        <f t="shared" ca="1" si="8"/>
        <v>36695.754591451267</v>
      </c>
      <c r="B174" s="20" t="str">
        <f t="shared" ca="1" si="9"/>
        <v>2da quincena</v>
      </c>
      <c r="C174" s="20" t="str">
        <f t="shared" ca="1" si="10"/>
        <v>tarde</v>
      </c>
      <c r="D174" s="5" t="str">
        <f ca="1">VLOOKUP(MONTH(tablasaldo[[#This Row],[fecha]]),tablameses[],2,FALSE)</f>
        <v>junio</v>
      </c>
      <c r="E174" s="6">
        <f t="shared" ca="1" si="11"/>
        <v>1311941</v>
      </c>
    </row>
    <row r="175" spans="1:5" x14ac:dyDescent="0.25">
      <c r="A175" s="20">
        <f t="shared" ca="1" si="8"/>
        <v>36655.293847272027</v>
      </c>
      <c r="B175" s="20" t="str">
        <f t="shared" ca="1" si="9"/>
        <v>1era quincena</v>
      </c>
      <c r="C175" s="20" t="str">
        <f t="shared" ca="1" si="10"/>
        <v>tarde</v>
      </c>
      <c r="D175" s="5" t="str">
        <f ca="1">VLOOKUP(MONTH(tablasaldo[[#This Row],[fecha]]),tablameses[],2,FALSE)</f>
        <v>mayo</v>
      </c>
      <c r="E175" s="6">
        <f t="shared" ca="1" si="11"/>
        <v>1722903</v>
      </c>
    </row>
    <row r="176" spans="1:5" x14ac:dyDescent="0.25">
      <c r="A176" s="20">
        <f t="shared" ca="1" si="8"/>
        <v>36678.391977486244</v>
      </c>
      <c r="B176" s="20" t="str">
        <f t="shared" ca="1" si="9"/>
        <v>1era quincena</v>
      </c>
      <c r="C176" s="20" t="str">
        <f t="shared" ca="1" si="10"/>
        <v>tarde</v>
      </c>
      <c r="D176" s="5" t="str">
        <f ca="1">VLOOKUP(MONTH(tablasaldo[[#This Row],[fecha]]),tablameses[],2,FALSE)</f>
        <v>junio</v>
      </c>
      <c r="E176" s="6">
        <f t="shared" ca="1" si="11"/>
        <v>115828</v>
      </c>
    </row>
    <row r="177" spans="1:5" x14ac:dyDescent="0.25">
      <c r="A177" s="20">
        <f t="shared" ca="1" si="8"/>
        <v>36695.708019043828</v>
      </c>
      <c r="B177" s="20" t="str">
        <f t="shared" ca="1" si="9"/>
        <v>2da quincena</v>
      </c>
      <c r="C177" s="20" t="str">
        <f t="shared" ca="1" si="10"/>
        <v>tarde</v>
      </c>
      <c r="D177" s="5" t="str">
        <f ca="1">VLOOKUP(MONTH(tablasaldo[[#This Row],[fecha]]),tablameses[],2,FALSE)</f>
        <v>junio</v>
      </c>
      <c r="E177" s="6">
        <f t="shared" ca="1" si="11"/>
        <v>149554</v>
      </c>
    </row>
    <row r="178" spans="1:5" x14ac:dyDescent="0.25">
      <c r="A178" s="20">
        <f t="shared" ca="1" si="8"/>
        <v>36723.491689999668</v>
      </c>
      <c r="B178" s="20" t="str">
        <f t="shared" ca="1" si="9"/>
        <v>2da quincena</v>
      </c>
      <c r="C178" s="20" t="str">
        <f t="shared" ca="1" si="10"/>
        <v>tarde</v>
      </c>
      <c r="D178" s="5" t="str">
        <f ca="1">VLOOKUP(MONTH(tablasaldo[[#This Row],[fecha]]),tablameses[],2,FALSE)</f>
        <v>julio</v>
      </c>
      <c r="E178" s="6">
        <f t="shared" ca="1" si="11"/>
        <v>2583045</v>
      </c>
    </row>
    <row r="179" spans="1:5" x14ac:dyDescent="0.25">
      <c r="A179" s="20">
        <f t="shared" ca="1" si="8"/>
        <v>36651.846386929799</v>
      </c>
      <c r="B179" s="20" t="str">
        <f t="shared" ca="1" si="9"/>
        <v>1era quincena</v>
      </c>
      <c r="C179" s="20" t="str">
        <f t="shared" ca="1" si="10"/>
        <v>noche</v>
      </c>
      <c r="D179" s="5" t="str">
        <f ca="1">VLOOKUP(MONTH(tablasaldo[[#This Row],[fecha]]),tablameses[],2,FALSE)</f>
        <v>mayo</v>
      </c>
      <c r="E179" s="6">
        <f t="shared" ca="1" si="11"/>
        <v>653268</v>
      </c>
    </row>
    <row r="180" spans="1:5" x14ac:dyDescent="0.25">
      <c r="A180" s="20">
        <f t="shared" ca="1" si="8"/>
        <v>36652.566510154509</v>
      </c>
      <c r="B180" s="20" t="str">
        <f t="shared" ca="1" si="9"/>
        <v>1era quincena</v>
      </c>
      <c r="C180" s="20" t="str">
        <f t="shared" ca="1" si="10"/>
        <v>tarde</v>
      </c>
      <c r="D180" s="5" t="str">
        <f ca="1">VLOOKUP(MONTH(tablasaldo[[#This Row],[fecha]]),tablameses[],2,FALSE)</f>
        <v>mayo</v>
      </c>
      <c r="E180" s="6">
        <f t="shared" ca="1" si="11"/>
        <v>3167086</v>
      </c>
    </row>
    <row r="181" spans="1:5" x14ac:dyDescent="0.25">
      <c r="A181" s="20">
        <f t="shared" ca="1" si="8"/>
        <v>36737.635245481004</v>
      </c>
      <c r="B181" s="20" t="str">
        <f t="shared" ca="1" si="9"/>
        <v>2da quincena</v>
      </c>
      <c r="C181" s="20" t="str">
        <f t="shared" ca="1" si="10"/>
        <v>tarde</v>
      </c>
      <c r="D181" s="5" t="str">
        <f ca="1">VLOOKUP(MONTH(tablasaldo[[#This Row],[fecha]]),tablameses[],2,FALSE)</f>
        <v>julio</v>
      </c>
      <c r="E181" s="6">
        <f t="shared" ca="1" si="11"/>
        <v>4751309</v>
      </c>
    </row>
    <row r="182" spans="1:5" x14ac:dyDescent="0.25">
      <c r="A182" s="20">
        <f t="shared" ca="1" si="8"/>
        <v>36647.714061384235</v>
      </c>
      <c r="B182" s="20" t="str">
        <f t="shared" ca="1" si="9"/>
        <v>1era quincena</v>
      </c>
      <c r="C182" s="20" t="str">
        <f t="shared" ca="1" si="10"/>
        <v>tarde</v>
      </c>
      <c r="D182" s="5" t="str">
        <f ca="1">VLOOKUP(MONTH(tablasaldo[[#This Row],[fecha]]),tablameses[],2,FALSE)</f>
        <v>mayo</v>
      </c>
      <c r="E182" s="6">
        <f t="shared" ca="1" si="11"/>
        <v>2575970</v>
      </c>
    </row>
    <row r="183" spans="1:5" x14ac:dyDescent="0.25">
      <c r="A183" s="20">
        <f t="shared" ca="1" si="8"/>
        <v>36710.086638274312</v>
      </c>
      <c r="B183" s="20" t="str">
        <f t="shared" ca="1" si="9"/>
        <v>1era quincena</v>
      </c>
      <c r="C183" s="20" t="str">
        <f t="shared" ca="1" si="10"/>
        <v>mañana</v>
      </c>
      <c r="D183" s="5" t="str">
        <f ca="1">VLOOKUP(MONTH(tablasaldo[[#This Row],[fecha]]),tablameses[],2,FALSE)</f>
        <v>julio</v>
      </c>
      <c r="E183" s="6">
        <f t="shared" ca="1" si="11"/>
        <v>1015688</v>
      </c>
    </row>
    <row r="184" spans="1:5" x14ac:dyDescent="0.25">
      <c r="A184" s="20">
        <f t="shared" ca="1" si="8"/>
        <v>36681.986900832802</v>
      </c>
      <c r="B184" s="20" t="str">
        <f t="shared" ca="1" si="9"/>
        <v>1era quincena</v>
      </c>
      <c r="C184" s="20" t="str">
        <f t="shared" ca="1" si="10"/>
        <v>noche</v>
      </c>
      <c r="D184" s="5" t="str">
        <f ca="1">VLOOKUP(MONTH(tablasaldo[[#This Row],[fecha]]),tablameses[],2,FALSE)</f>
        <v>junio</v>
      </c>
      <c r="E184" s="6">
        <f t="shared" ca="1" si="11"/>
        <v>67977</v>
      </c>
    </row>
    <row r="185" spans="1:5" x14ac:dyDescent="0.25">
      <c r="A185" s="20">
        <f t="shared" ca="1" si="8"/>
        <v>36653.709779643847</v>
      </c>
      <c r="B185" s="20" t="str">
        <f t="shared" ca="1" si="9"/>
        <v>1era quincena</v>
      </c>
      <c r="C185" s="20" t="str">
        <f t="shared" ca="1" si="10"/>
        <v>tarde</v>
      </c>
      <c r="D185" s="5" t="str">
        <f ca="1">VLOOKUP(MONTH(tablasaldo[[#This Row],[fecha]]),tablameses[],2,FALSE)</f>
        <v>mayo</v>
      </c>
      <c r="E185" s="6">
        <f t="shared" ca="1" si="11"/>
        <v>1321494</v>
      </c>
    </row>
    <row r="186" spans="1:5" x14ac:dyDescent="0.25">
      <c r="A186" s="20">
        <f t="shared" ca="1" si="8"/>
        <v>36736.116211665518</v>
      </c>
      <c r="B186" s="20" t="str">
        <f t="shared" ca="1" si="9"/>
        <v>2da quincena</v>
      </c>
      <c r="C186" s="20" t="str">
        <f t="shared" ca="1" si="10"/>
        <v>mañana</v>
      </c>
      <c r="D186" s="5" t="str">
        <f ca="1">VLOOKUP(MONTH(tablasaldo[[#This Row],[fecha]]),tablameses[],2,FALSE)</f>
        <v>julio</v>
      </c>
      <c r="E186" s="6">
        <f t="shared" ca="1" si="11"/>
        <v>4356157</v>
      </c>
    </row>
    <row r="187" spans="1:5" x14ac:dyDescent="0.25">
      <c r="A187" s="20">
        <f t="shared" ca="1" si="8"/>
        <v>36705.664955318607</v>
      </c>
      <c r="B187" s="20" t="str">
        <f t="shared" ca="1" si="9"/>
        <v>2da quincena</v>
      </c>
      <c r="C187" s="20" t="str">
        <f t="shared" ca="1" si="10"/>
        <v>tarde</v>
      </c>
      <c r="D187" s="5" t="str">
        <f ca="1">VLOOKUP(MONTH(tablasaldo[[#This Row],[fecha]]),tablameses[],2,FALSE)</f>
        <v>junio</v>
      </c>
      <c r="E187" s="6">
        <f t="shared" ca="1" si="11"/>
        <v>1160355</v>
      </c>
    </row>
    <row r="188" spans="1:5" x14ac:dyDescent="0.25">
      <c r="A188" s="20">
        <f t="shared" ca="1" si="8"/>
        <v>36650.384211869787</v>
      </c>
      <c r="B188" s="20" t="str">
        <f t="shared" ca="1" si="9"/>
        <v>1era quincena</v>
      </c>
      <c r="C188" s="20" t="str">
        <f t="shared" ca="1" si="10"/>
        <v>tarde</v>
      </c>
      <c r="D188" s="5" t="str">
        <f ca="1">VLOOKUP(MONTH(tablasaldo[[#This Row],[fecha]]),tablameses[],2,FALSE)</f>
        <v>mayo</v>
      </c>
      <c r="E188" s="6">
        <f t="shared" ca="1" si="11"/>
        <v>4605538</v>
      </c>
    </row>
    <row r="189" spans="1:5" x14ac:dyDescent="0.25">
      <c r="A189" s="20">
        <f t="shared" ca="1" si="8"/>
        <v>36661.915475674599</v>
      </c>
      <c r="B189" s="20" t="str">
        <f t="shared" ca="1" si="9"/>
        <v>1era quincena</v>
      </c>
      <c r="C189" s="20" t="str">
        <f t="shared" ca="1" si="10"/>
        <v>noche</v>
      </c>
      <c r="D189" s="5" t="str">
        <f ca="1">VLOOKUP(MONTH(tablasaldo[[#This Row],[fecha]]),tablameses[],2,FALSE)</f>
        <v>mayo</v>
      </c>
      <c r="E189" s="6">
        <f t="shared" ca="1" si="11"/>
        <v>2486866</v>
      </c>
    </row>
    <row r="190" spans="1:5" x14ac:dyDescent="0.25">
      <c r="A190" s="20">
        <f t="shared" ca="1" si="8"/>
        <v>36730.656652656879</v>
      </c>
      <c r="B190" s="20" t="str">
        <f t="shared" ca="1" si="9"/>
        <v>2da quincena</v>
      </c>
      <c r="C190" s="20" t="str">
        <f t="shared" ca="1" si="10"/>
        <v>tarde</v>
      </c>
      <c r="D190" s="5" t="str">
        <f ca="1">VLOOKUP(MONTH(tablasaldo[[#This Row],[fecha]]),tablameses[],2,FALSE)</f>
        <v>julio</v>
      </c>
      <c r="E190" s="6">
        <f t="shared" ca="1" si="11"/>
        <v>381327</v>
      </c>
    </row>
    <row r="191" spans="1:5" x14ac:dyDescent="0.25">
      <c r="A191" s="20">
        <f t="shared" ca="1" si="8"/>
        <v>36735.508153690964</v>
      </c>
      <c r="B191" s="20" t="str">
        <f t="shared" ca="1" si="9"/>
        <v>2da quincena</v>
      </c>
      <c r="C191" s="20" t="str">
        <f t="shared" ca="1" si="10"/>
        <v>tarde</v>
      </c>
      <c r="D191" s="5" t="str">
        <f ca="1">VLOOKUP(MONTH(tablasaldo[[#This Row],[fecha]]),tablameses[],2,FALSE)</f>
        <v>julio</v>
      </c>
      <c r="E191" s="6">
        <f t="shared" ca="1" si="11"/>
        <v>830951</v>
      </c>
    </row>
    <row r="192" spans="1:5" x14ac:dyDescent="0.25">
      <c r="A192" s="20">
        <f t="shared" ca="1" si="8"/>
        <v>36664.947197321562</v>
      </c>
      <c r="B192" s="20" t="str">
        <f t="shared" ca="1" si="9"/>
        <v>2da quincena</v>
      </c>
      <c r="C192" s="20" t="str">
        <f t="shared" ca="1" si="10"/>
        <v>noche</v>
      </c>
      <c r="D192" s="5" t="str">
        <f ca="1">VLOOKUP(MONTH(tablasaldo[[#This Row],[fecha]]),tablameses[],2,FALSE)</f>
        <v>mayo</v>
      </c>
      <c r="E192" s="6">
        <f t="shared" ca="1" si="11"/>
        <v>1991524</v>
      </c>
    </row>
    <row r="193" spans="1:5" x14ac:dyDescent="0.25">
      <c r="A193" s="20">
        <f t="shared" ca="1" si="8"/>
        <v>36721.085650371977</v>
      </c>
      <c r="B193" s="20" t="str">
        <f t="shared" ca="1" si="9"/>
        <v>1era quincena</v>
      </c>
      <c r="C193" s="20" t="str">
        <f t="shared" ca="1" si="10"/>
        <v>mañana</v>
      </c>
      <c r="D193" s="5" t="str">
        <f ca="1">VLOOKUP(MONTH(tablasaldo[[#This Row],[fecha]]),tablameses[],2,FALSE)</f>
        <v>julio</v>
      </c>
      <c r="E193" s="6">
        <f t="shared" ca="1" si="11"/>
        <v>4073464</v>
      </c>
    </row>
    <row r="194" spans="1:5" x14ac:dyDescent="0.25">
      <c r="A194" s="20">
        <f t="shared" ref="A194:A257" ca="1" si="12">DATE(2000,RANDBETWEEN(5,7),RANDBETWEEN(1,31))+RAND()</f>
        <v>36684.655236267186</v>
      </c>
      <c r="B194" s="20" t="str">
        <f t="shared" ref="B194:B257" ca="1" si="13">IF(DAY(A194)&lt;16,"1era quincena","2da quincena")</f>
        <v>1era quincena</v>
      </c>
      <c r="C194" s="20" t="str">
        <f t="shared" ref="C194:C257" ca="1" si="14">IF(HOUR(A194)&lt;2,"madrugada",IF(HOUR(A194)&lt;3,"mañana",IF(HOUR(A194)&lt;20,"tarde","noche")))</f>
        <v>tarde</v>
      </c>
      <c r="D194" s="5" t="str">
        <f ca="1">VLOOKUP(MONTH(tablasaldo[[#This Row],[fecha]]),tablameses[],2,FALSE)</f>
        <v>junio</v>
      </c>
      <c r="E194" s="6">
        <f t="shared" ca="1" si="11"/>
        <v>4485616</v>
      </c>
    </row>
    <row r="195" spans="1:5" x14ac:dyDescent="0.25">
      <c r="A195" s="20">
        <f t="shared" ca="1" si="12"/>
        <v>36735.723422638483</v>
      </c>
      <c r="B195" s="20" t="str">
        <f t="shared" ca="1" si="13"/>
        <v>2da quincena</v>
      </c>
      <c r="C195" s="20" t="str">
        <f t="shared" ca="1" si="14"/>
        <v>tarde</v>
      </c>
      <c r="D195" s="5" t="str">
        <f ca="1">VLOOKUP(MONTH(tablasaldo[[#This Row],[fecha]]),tablameses[],2,FALSE)</f>
        <v>julio</v>
      </c>
      <c r="E195" s="6">
        <f t="shared" ref="E195:E258" ca="1" si="15">RANDBETWEEN(1,5000000)</f>
        <v>4743335</v>
      </c>
    </row>
    <row r="196" spans="1:5" x14ac:dyDescent="0.25">
      <c r="A196" s="20">
        <f t="shared" ca="1" si="12"/>
        <v>36732.672615646261</v>
      </c>
      <c r="B196" s="20" t="str">
        <f t="shared" ca="1" si="13"/>
        <v>2da quincena</v>
      </c>
      <c r="C196" s="20" t="str">
        <f t="shared" ca="1" si="14"/>
        <v>tarde</v>
      </c>
      <c r="D196" s="5" t="str">
        <f ca="1">VLOOKUP(MONTH(tablasaldo[[#This Row],[fecha]]),tablameses[],2,FALSE)</f>
        <v>julio</v>
      </c>
      <c r="E196" s="6">
        <f t="shared" ca="1" si="15"/>
        <v>4900623</v>
      </c>
    </row>
    <row r="197" spans="1:5" x14ac:dyDescent="0.25">
      <c r="A197" s="20">
        <f t="shared" ca="1" si="12"/>
        <v>36716.643458056387</v>
      </c>
      <c r="B197" s="20" t="str">
        <f t="shared" ca="1" si="13"/>
        <v>1era quincena</v>
      </c>
      <c r="C197" s="20" t="str">
        <f t="shared" ca="1" si="14"/>
        <v>tarde</v>
      </c>
      <c r="D197" s="5" t="str">
        <f ca="1">VLOOKUP(MONTH(tablasaldo[[#This Row],[fecha]]),tablameses[],2,FALSE)</f>
        <v>julio</v>
      </c>
      <c r="E197" s="6">
        <f t="shared" ca="1" si="15"/>
        <v>4273116</v>
      </c>
    </row>
    <row r="198" spans="1:5" x14ac:dyDescent="0.25">
      <c r="A198" s="20">
        <f t="shared" ca="1" si="12"/>
        <v>36663.407604162239</v>
      </c>
      <c r="B198" s="20" t="str">
        <f t="shared" ca="1" si="13"/>
        <v>2da quincena</v>
      </c>
      <c r="C198" s="20" t="str">
        <f t="shared" ca="1" si="14"/>
        <v>tarde</v>
      </c>
      <c r="D198" s="5" t="str">
        <f ca="1">VLOOKUP(MONTH(tablasaldo[[#This Row],[fecha]]),tablameses[],2,FALSE)</f>
        <v>mayo</v>
      </c>
      <c r="E198" s="6">
        <f t="shared" ca="1" si="15"/>
        <v>3546096</v>
      </c>
    </row>
    <row r="199" spans="1:5" x14ac:dyDescent="0.25">
      <c r="A199" s="20">
        <f t="shared" ca="1" si="12"/>
        <v>36735.548502823636</v>
      </c>
      <c r="B199" s="20" t="str">
        <f t="shared" ca="1" si="13"/>
        <v>2da quincena</v>
      </c>
      <c r="C199" s="20" t="str">
        <f t="shared" ca="1" si="14"/>
        <v>tarde</v>
      </c>
      <c r="D199" s="5" t="str">
        <f ca="1">VLOOKUP(MONTH(tablasaldo[[#This Row],[fecha]]),tablameses[],2,FALSE)</f>
        <v>julio</v>
      </c>
      <c r="E199" s="6">
        <f t="shared" ca="1" si="15"/>
        <v>4521162</v>
      </c>
    </row>
    <row r="200" spans="1:5" x14ac:dyDescent="0.25">
      <c r="A200" s="20">
        <f t="shared" ca="1" si="12"/>
        <v>36717.948440252738</v>
      </c>
      <c r="B200" s="20" t="str">
        <f t="shared" ca="1" si="13"/>
        <v>1era quincena</v>
      </c>
      <c r="C200" s="20" t="str">
        <f t="shared" ca="1" si="14"/>
        <v>noche</v>
      </c>
      <c r="D200" s="5" t="str">
        <f ca="1">VLOOKUP(MONTH(tablasaldo[[#This Row],[fecha]]),tablameses[],2,FALSE)</f>
        <v>julio</v>
      </c>
      <c r="E200" s="6">
        <f t="shared" ca="1" si="15"/>
        <v>3842258</v>
      </c>
    </row>
    <row r="201" spans="1:5" x14ac:dyDescent="0.25">
      <c r="A201" s="20">
        <f t="shared" ca="1" si="12"/>
        <v>36672.031698438303</v>
      </c>
      <c r="B201" s="20" t="str">
        <f t="shared" ca="1" si="13"/>
        <v>2da quincena</v>
      </c>
      <c r="C201" s="20" t="str">
        <f t="shared" ca="1" si="14"/>
        <v>madrugada</v>
      </c>
      <c r="D201" s="5" t="str">
        <f ca="1">VLOOKUP(MONTH(tablasaldo[[#This Row],[fecha]]),tablameses[],2,FALSE)</f>
        <v>mayo</v>
      </c>
      <c r="E201" s="6">
        <f t="shared" ca="1" si="15"/>
        <v>2893622</v>
      </c>
    </row>
    <row r="202" spans="1:5" x14ac:dyDescent="0.25">
      <c r="A202" s="20">
        <f t="shared" ca="1" si="12"/>
        <v>36688.209384486385</v>
      </c>
      <c r="B202" s="20" t="str">
        <f t="shared" ca="1" si="13"/>
        <v>1era quincena</v>
      </c>
      <c r="C202" s="20" t="str">
        <f t="shared" ca="1" si="14"/>
        <v>tarde</v>
      </c>
      <c r="D202" s="5" t="str">
        <f ca="1">VLOOKUP(MONTH(tablasaldo[[#This Row],[fecha]]),tablameses[],2,FALSE)</f>
        <v>junio</v>
      </c>
      <c r="E202" s="6">
        <f t="shared" ca="1" si="15"/>
        <v>3594779</v>
      </c>
    </row>
    <row r="203" spans="1:5" x14ac:dyDescent="0.25">
      <c r="A203" s="20">
        <f t="shared" ca="1" si="12"/>
        <v>36731.369397475217</v>
      </c>
      <c r="B203" s="20" t="str">
        <f t="shared" ca="1" si="13"/>
        <v>2da quincena</v>
      </c>
      <c r="C203" s="20" t="str">
        <f t="shared" ca="1" si="14"/>
        <v>tarde</v>
      </c>
      <c r="D203" s="5" t="str">
        <f ca="1">VLOOKUP(MONTH(tablasaldo[[#This Row],[fecha]]),tablameses[],2,FALSE)</f>
        <v>julio</v>
      </c>
      <c r="E203" s="6">
        <f t="shared" ca="1" si="15"/>
        <v>840172</v>
      </c>
    </row>
    <row r="204" spans="1:5" x14ac:dyDescent="0.25">
      <c r="A204" s="20">
        <f t="shared" ca="1" si="12"/>
        <v>36656.920733483086</v>
      </c>
      <c r="B204" s="20" t="str">
        <f t="shared" ca="1" si="13"/>
        <v>1era quincena</v>
      </c>
      <c r="C204" s="20" t="str">
        <f t="shared" ca="1" si="14"/>
        <v>noche</v>
      </c>
      <c r="D204" s="5" t="str">
        <f ca="1">VLOOKUP(MONTH(tablasaldo[[#This Row],[fecha]]),tablameses[],2,FALSE)</f>
        <v>mayo</v>
      </c>
      <c r="E204" s="6">
        <f t="shared" ca="1" si="15"/>
        <v>3606667</v>
      </c>
    </row>
    <row r="205" spans="1:5" x14ac:dyDescent="0.25">
      <c r="A205" s="20">
        <f t="shared" ca="1" si="12"/>
        <v>36734.258920433516</v>
      </c>
      <c r="B205" s="20" t="str">
        <f t="shared" ca="1" si="13"/>
        <v>2da quincena</v>
      </c>
      <c r="C205" s="20" t="str">
        <f t="shared" ca="1" si="14"/>
        <v>tarde</v>
      </c>
      <c r="D205" s="5" t="str">
        <f ca="1">VLOOKUP(MONTH(tablasaldo[[#This Row],[fecha]]),tablameses[],2,FALSE)</f>
        <v>julio</v>
      </c>
      <c r="E205" s="6">
        <f t="shared" ca="1" si="15"/>
        <v>4982306</v>
      </c>
    </row>
    <row r="206" spans="1:5" x14ac:dyDescent="0.25">
      <c r="A206" s="20">
        <f t="shared" ca="1" si="12"/>
        <v>36648.125197924979</v>
      </c>
      <c r="B206" s="20" t="str">
        <f t="shared" ca="1" si="13"/>
        <v>1era quincena</v>
      </c>
      <c r="C206" s="20" t="str">
        <f t="shared" ca="1" si="14"/>
        <v>tarde</v>
      </c>
      <c r="D206" s="5" t="str">
        <f ca="1">VLOOKUP(MONTH(tablasaldo[[#This Row],[fecha]]),tablameses[],2,FALSE)</f>
        <v>mayo</v>
      </c>
      <c r="E206" s="6">
        <f t="shared" ca="1" si="15"/>
        <v>3864523</v>
      </c>
    </row>
    <row r="207" spans="1:5" x14ac:dyDescent="0.25">
      <c r="A207" s="20">
        <f t="shared" ca="1" si="12"/>
        <v>36733.227183450093</v>
      </c>
      <c r="B207" s="20" t="str">
        <f t="shared" ca="1" si="13"/>
        <v>2da quincena</v>
      </c>
      <c r="C207" s="20" t="str">
        <f t="shared" ca="1" si="14"/>
        <v>tarde</v>
      </c>
      <c r="D207" s="5" t="str">
        <f ca="1">VLOOKUP(MONTH(tablasaldo[[#This Row],[fecha]]),tablameses[],2,FALSE)</f>
        <v>julio</v>
      </c>
      <c r="E207" s="6">
        <f t="shared" ca="1" si="15"/>
        <v>3698153</v>
      </c>
    </row>
    <row r="208" spans="1:5" x14ac:dyDescent="0.25">
      <c r="A208" s="20">
        <f t="shared" ca="1" si="12"/>
        <v>36716.019529348159</v>
      </c>
      <c r="B208" s="20" t="str">
        <f t="shared" ca="1" si="13"/>
        <v>1era quincena</v>
      </c>
      <c r="C208" s="20" t="str">
        <f t="shared" ca="1" si="14"/>
        <v>madrugada</v>
      </c>
      <c r="D208" s="5" t="str">
        <f ca="1">VLOOKUP(MONTH(tablasaldo[[#This Row],[fecha]]),tablameses[],2,FALSE)</f>
        <v>julio</v>
      </c>
      <c r="E208" s="6">
        <f t="shared" ca="1" si="15"/>
        <v>4944030</v>
      </c>
    </row>
    <row r="209" spans="1:5" x14ac:dyDescent="0.25">
      <c r="A209" s="20">
        <f t="shared" ca="1" si="12"/>
        <v>36712.183128029952</v>
      </c>
      <c r="B209" s="20" t="str">
        <f t="shared" ca="1" si="13"/>
        <v>1era quincena</v>
      </c>
      <c r="C209" s="20" t="str">
        <f t="shared" ca="1" si="14"/>
        <v>tarde</v>
      </c>
      <c r="D209" s="5" t="str">
        <f ca="1">VLOOKUP(MONTH(tablasaldo[[#This Row],[fecha]]),tablameses[],2,FALSE)</f>
        <v>julio</v>
      </c>
      <c r="E209" s="6">
        <f t="shared" ca="1" si="15"/>
        <v>822236</v>
      </c>
    </row>
    <row r="210" spans="1:5" x14ac:dyDescent="0.25">
      <c r="A210" s="20">
        <f t="shared" ca="1" si="12"/>
        <v>36653.004148239052</v>
      </c>
      <c r="B210" s="20" t="str">
        <f t="shared" ca="1" si="13"/>
        <v>1era quincena</v>
      </c>
      <c r="C210" s="20" t="str">
        <f t="shared" ca="1" si="14"/>
        <v>madrugada</v>
      </c>
      <c r="D210" s="5" t="str">
        <f ca="1">VLOOKUP(MONTH(tablasaldo[[#This Row],[fecha]]),tablameses[],2,FALSE)</f>
        <v>mayo</v>
      </c>
      <c r="E210" s="6">
        <f t="shared" ca="1" si="15"/>
        <v>2259271</v>
      </c>
    </row>
    <row r="211" spans="1:5" x14ac:dyDescent="0.25">
      <c r="A211" s="20">
        <f t="shared" ca="1" si="12"/>
        <v>36708.438415338802</v>
      </c>
      <c r="B211" s="20" t="str">
        <f t="shared" ca="1" si="13"/>
        <v>1era quincena</v>
      </c>
      <c r="C211" s="20" t="str">
        <f t="shared" ca="1" si="14"/>
        <v>tarde</v>
      </c>
      <c r="D211" s="5" t="str">
        <f ca="1">VLOOKUP(MONTH(tablasaldo[[#This Row],[fecha]]),tablameses[],2,FALSE)</f>
        <v>julio</v>
      </c>
      <c r="E211" s="6">
        <f t="shared" ca="1" si="15"/>
        <v>1053997</v>
      </c>
    </row>
    <row r="212" spans="1:5" x14ac:dyDescent="0.25">
      <c r="A212" s="20">
        <f t="shared" ca="1" si="12"/>
        <v>36682.39037740096</v>
      </c>
      <c r="B212" s="20" t="str">
        <f t="shared" ca="1" si="13"/>
        <v>1era quincena</v>
      </c>
      <c r="C212" s="20" t="str">
        <f t="shared" ca="1" si="14"/>
        <v>tarde</v>
      </c>
      <c r="D212" s="5" t="str">
        <f ca="1">VLOOKUP(MONTH(tablasaldo[[#This Row],[fecha]]),tablameses[],2,FALSE)</f>
        <v>junio</v>
      </c>
      <c r="E212" s="6">
        <f t="shared" ca="1" si="15"/>
        <v>3642785</v>
      </c>
    </row>
    <row r="213" spans="1:5" x14ac:dyDescent="0.25">
      <c r="A213" s="20">
        <f t="shared" ca="1" si="12"/>
        <v>36715.786730775384</v>
      </c>
      <c r="B213" s="20" t="str">
        <f t="shared" ca="1" si="13"/>
        <v>1era quincena</v>
      </c>
      <c r="C213" s="20" t="str">
        <f t="shared" ca="1" si="14"/>
        <v>tarde</v>
      </c>
      <c r="D213" s="5" t="str">
        <f ca="1">VLOOKUP(MONTH(tablasaldo[[#This Row],[fecha]]),tablameses[],2,FALSE)</f>
        <v>julio</v>
      </c>
      <c r="E213" s="6">
        <f t="shared" ca="1" si="15"/>
        <v>1517575</v>
      </c>
    </row>
    <row r="214" spans="1:5" x14ac:dyDescent="0.25">
      <c r="A214" s="20">
        <f t="shared" ca="1" si="12"/>
        <v>36669.015350155409</v>
      </c>
      <c r="B214" s="20" t="str">
        <f t="shared" ca="1" si="13"/>
        <v>2da quincena</v>
      </c>
      <c r="C214" s="20" t="str">
        <f t="shared" ca="1" si="14"/>
        <v>madrugada</v>
      </c>
      <c r="D214" s="5" t="str">
        <f ca="1">VLOOKUP(MONTH(tablasaldo[[#This Row],[fecha]]),tablameses[],2,FALSE)</f>
        <v>mayo</v>
      </c>
      <c r="E214" s="6">
        <f t="shared" ca="1" si="15"/>
        <v>2137122</v>
      </c>
    </row>
    <row r="215" spans="1:5" x14ac:dyDescent="0.25">
      <c r="A215" s="20">
        <f t="shared" ca="1" si="12"/>
        <v>36695.962835703584</v>
      </c>
      <c r="B215" s="20" t="str">
        <f t="shared" ca="1" si="13"/>
        <v>2da quincena</v>
      </c>
      <c r="C215" s="20" t="str">
        <f t="shared" ca="1" si="14"/>
        <v>noche</v>
      </c>
      <c r="D215" s="5" t="str">
        <f ca="1">VLOOKUP(MONTH(tablasaldo[[#This Row],[fecha]]),tablameses[],2,FALSE)</f>
        <v>junio</v>
      </c>
      <c r="E215" s="6">
        <f t="shared" ca="1" si="15"/>
        <v>2887753</v>
      </c>
    </row>
    <row r="216" spans="1:5" x14ac:dyDescent="0.25">
      <c r="A216" s="20">
        <f t="shared" ca="1" si="12"/>
        <v>36654.754679751779</v>
      </c>
      <c r="B216" s="20" t="str">
        <f t="shared" ca="1" si="13"/>
        <v>1era quincena</v>
      </c>
      <c r="C216" s="20" t="str">
        <f t="shared" ca="1" si="14"/>
        <v>tarde</v>
      </c>
      <c r="D216" s="5" t="str">
        <f ca="1">VLOOKUP(MONTH(tablasaldo[[#This Row],[fecha]]),tablameses[],2,FALSE)</f>
        <v>mayo</v>
      </c>
      <c r="E216" s="6">
        <f t="shared" ca="1" si="15"/>
        <v>163089</v>
      </c>
    </row>
    <row r="217" spans="1:5" x14ac:dyDescent="0.25">
      <c r="A217" s="20">
        <f t="shared" ca="1" si="12"/>
        <v>36691.450369659018</v>
      </c>
      <c r="B217" s="20" t="str">
        <f t="shared" ca="1" si="13"/>
        <v>1era quincena</v>
      </c>
      <c r="C217" s="20" t="str">
        <f t="shared" ca="1" si="14"/>
        <v>tarde</v>
      </c>
      <c r="D217" s="5" t="str">
        <f ca="1">VLOOKUP(MONTH(tablasaldo[[#This Row],[fecha]]),tablameses[],2,FALSE)</f>
        <v>junio</v>
      </c>
      <c r="E217" s="6">
        <f t="shared" ca="1" si="15"/>
        <v>3935495</v>
      </c>
    </row>
    <row r="218" spans="1:5" x14ac:dyDescent="0.25">
      <c r="A218" s="20">
        <f t="shared" ca="1" si="12"/>
        <v>36718.300722853666</v>
      </c>
      <c r="B218" s="20" t="str">
        <f t="shared" ca="1" si="13"/>
        <v>1era quincena</v>
      </c>
      <c r="C218" s="20" t="str">
        <f t="shared" ca="1" si="14"/>
        <v>tarde</v>
      </c>
      <c r="D218" s="5" t="str">
        <f ca="1">VLOOKUP(MONTH(tablasaldo[[#This Row],[fecha]]),tablameses[],2,FALSE)</f>
        <v>julio</v>
      </c>
      <c r="E218" s="6">
        <f t="shared" ca="1" si="15"/>
        <v>4938962</v>
      </c>
    </row>
    <row r="219" spans="1:5" x14ac:dyDescent="0.25">
      <c r="A219" s="20">
        <f t="shared" ca="1" si="12"/>
        <v>36656.332457539917</v>
      </c>
      <c r="B219" s="20" t="str">
        <f t="shared" ca="1" si="13"/>
        <v>1era quincena</v>
      </c>
      <c r="C219" s="20" t="str">
        <f t="shared" ca="1" si="14"/>
        <v>tarde</v>
      </c>
      <c r="D219" s="5" t="str">
        <f ca="1">VLOOKUP(MONTH(tablasaldo[[#This Row],[fecha]]),tablameses[],2,FALSE)</f>
        <v>mayo</v>
      </c>
      <c r="E219" s="6">
        <f t="shared" ca="1" si="15"/>
        <v>2807987</v>
      </c>
    </row>
    <row r="220" spans="1:5" x14ac:dyDescent="0.25">
      <c r="A220" s="20">
        <f t="shared" ca="1" si="12"/>
        <v>36673.057260807938</v>
      </c>
      <c r="B220" s="20" t="str">
        <f t="shared" ca="1" si="13"/>
        <v>2da quincena</v>
      </c>
      <c r="C220" s="20" t="str">
        <f t="shared" ca="1" si="14"/>
        <v>madrugada</v>
      </c>
      <c r="D220" s="5" t="str">
        <f ca="1">VLOOKUP(MONTH(tablasaldo[[#This Row],[fecha]]),tablameses[],2,FALSE)</f>
        <v>mayo</v>
      </c>
      <c r="E220" s="6">
        <f t="shared" ca="1" si="15"/>
        <v>3936984</v>
      </c>
    </row>
    <row r="221" spans="1:5" x14ac:dyDescent="0.25">
      <c r="A221" s="20">
        <f t="shared" ca="1" si="12"/>
        <v>36709.273956758065</v>
      </c>
      <c r="B221" s="20" t="str">
        <f t="shared" ca="1" si="13"/>
        <v>1era quincena</v>
      </c>
      <c r="C221" s="20" t="str">
        <f t="shared" ca="1" si="14"/>
        <v>tarde</v>
      </c>
      <c r="D221" s="5" t="str">
        <f ca="1">VLOOKUP(MONTH(tablasaldo[[#This Row],[fecha]]),tablameses[],2,FALSE)</f>
        <v>julio</v>
      </c>
      <c r="E221" s="6">
        <f t="shared" ca="1" si="15"/>
        <v>1909611</v>
      </c>
    </row>
    <row r="222" spans="1:5" x14ac:dyDescent="0.25">
      <c r="A222" s="20">
        <f t="shared" ca="1" si="12"/>
        <v>36687.756126927437</v>
      </c>
      <c r="B222" s="20" t="str">
        <f t="shared" ca="1" si="13"/>
        <v>1era quincena</v>
      </c>
      <c r="C222" s="20" t="str">
        <f t="shared" ca="1" si="14"/>
        <v>tarde</v>
      </c>
      <c r="D222" s="5" t="str">
        <f ca="1">VLOOKUP(MONTH(tablasaldo[[#This Row],[fecha]]),tablameses[],2,FALSE)</f>
        <v>junio</v>
      </c>
      <c r="E222" s="6">
        <f t="shared" ca="1" si="15"/>
        <v>2828344</v>
      </c>
    </row>
    <row r="223" spans="1:5" x14ac:dyDescent="0.25">
      <c r="A223" s="20">
        <f t="shared" ca="1" si="12"/>
        <v>36715.807770116531</v>
      </c>
      <c r="B223" s="20" t="str">
        <f t="shared" ca="1" si="13"/>
        <v>1era quincena</v>
      </c>
      <c r="C223" s="20" t="str">
        <f t="shared" ca="1" si="14"/>
        <v>tarde</v>
      </c>
      <c r="D223" s="5" t="str">
        <f ca="1">VLOOKUP(MONTH(tablasaldo[[#This Row],[fecha]]),tablameses[],2,FALSE)</f>
        <v>julio</v>
      </c>
      <c r="E223" s="6">
        <f t="shared" ca="1" si="15"/>
        <v>248481</v>
      </c>
    </row>
    <row r="224" spans="1:5" x14ac:dyDescent="0.25">
      <c r="A224" s="20">
        <f t="shared" ca="1" si="12"/>
        <v>36674.128085610981</v>
      </c>
      <c r="B224" s="20" t="str">
        <f t="shared" ca="1" si="13"/>
        <v>2da quincena</v>
      </c>
      <c r="C224" s="20" t="str">
        <f t="shared" ca="1" si="14"/>
        <v>tarde</v>
      </c>
      <c r="D224" s="5" t="str">
        <f ca="1">VLOOKUP(MONTH(tablasaldo[[#This Row],[fecha]]),tablameses[],2,FALSE)</f>
        <v>mayo</v>
      </c>
      <c r="E224" s="6">
        <f t="shared" ca="1" si="15"/>
        <v>3212343</v>
      </c>
    </row>
    <row r="225" spans="1:5" x14ac:dyDescent="0.25">
      <c r="A225" s="20">
        <f t="shared" ca="1" si="12"/>
        <v>36714.994370968911</v>
      </c>
      <c r="B225" s="20" t="str">
        <f t="shared" ca="1" si="13"/>
        <v>1era quincena</v>
      </c>
      <c r="C225" s="20" t="str">
        <f t="shared" ca="1" si="14"/>
        <v>noche</v>
      </c>
      <c r="D225" s="5" t="str">
        <f ca="1">VLOOKUP(MONTH(tablasaldo[[#This Row],[fecha]]),tablameses[],2,FALSE)</f>
        <v>julio</v>
      </c>
      <c r="E225" s="6">
        <f t="shared" ca="1" si="15"/>
        <v>2939576</v>
      </c>
    </row>
    <row r="226" spans="1:5" x14ac:dyDescent="0.25">
      <c r="A226" s="20">
        <f t="shared" ca="1" si="12"/>
        <v>36725.138588884212</v>
      </c>
      <c r="B226" s="20" t="str">
        <f t="shared" ca="1" si="13"/>
        <v>2da quincena</v>
      </c>
      <c r="C226" s="20" t="str">
        <f t="shared" ca="1" si="14"/>
        <v>tarde</v>
      </c>
      <c r="D226" s="5" t="str">
        <f ca="1">VLOOKUP(MONTH(tablasaldo[[#This Row],[fecha]]),tablameses[],2,FALSE)</f>
        <v>julio</v>
      </c>
      <c r="E226" s="6">
        <f t="shared" ca="1" si="15"/>
        <v>1197289</v>
      </c>
    </row>
    <row r="227" spans="1:5" x14ac:dyDescent="0.25">
      <c r="A227" s="20">
        <f t="shared" ca="1" si="12"/>
        <v>36692.379311162476</v>
      </c>
      <c r="B227" s="20" t="str">
        <f t="shared" ca="1" si="13"/>
        <v>1era quincena</v>
      </c>
      <c r="C227" s="20" t="str">
        <f t="shared" ca="1" si="14"/>
        <v>tarde</v>
      </c>
      <c r="D227" s="5" t="str">
        <f ca="1">VLOOKUP(MONTH(tablasaldo[[#This Row],[fecha]]),tablameses[],2,FALSE)</f>
        <v>junio</v>
      </c>
      <c r="E227" s="6">
        <f t="shared" ca="1" si="15"/>
        <v>140825</v>
      </c>
    </row>
    <row r="228" spans="1:5" x14ac:dyDescent="0.25">
      <c r="A228" s="20">
        <f t="shared" ca="1" si="12"/>
        <v>36727.760050574514</v>
      </c>
      <c r="B228" s="20" t="str">
        <f t="shared" ca="1" si="13"/>
        <v>2da quincena</v>
      </c>
      <c r="C228" s="20" t="str">
        <f t="shared" ca="1" si="14"/>
        <v>tarde</v>
      </c>
      <c r="D228" s="5" t="str">
        <f ca="1">VLOOKUP(MONTH(tablasaldo[[#This Row],[fecha]]),tablameses[],2,FALSE)</f>
        <v>julio</v>
      </c>
      <c r="E228" s="6">
        <f t="shared" ca="1" si="15"/>
        <v>641860</v>
      </c>
    </row>
    <row r="229" spans="1:5" x14ac:dyDescent="0.25">
      <c r="A229" s="20">
        <f t="shared" ca="1" si="12"/>
        <v>36657.200724770577</v>
      </c>
      <c r="B229" s="20" t="str">
        <f t="shared" ca="1" si="13"/>
        <v>1era quincena</v>
      </c>
      <c r="C229" s="20" t="str">
        <f t="shared" ca="1" si="14"/>
        <v>tarde</v>
      </c>
      <c r="D229" s="5" t="str">
        <f ca="1">VLOOKUP(MONTH(tablasaldo[[#This Row],[fecha]]),tablameses[],2,FALSE)</f>
        <v>mayo</v>
      </c>
      <c r="E229" s="6">
        <f t="shared" ca="1" si="15"/>
        <v>4988524</v>
      </c>
    </row>
    <row r="230" spans="1:5" x14ac:dyDescent="0.25">
      <c r="A230" s="20">
        <f t="shared" ca="1" si="12"/>
        <v>36712.33854588175</v>
      </c>
      <c r="B230" s="20" t="str">
        <f t="shared" ca="1" si="13"/>
        <v>1era quincena</v>
      </c>
      <c r="C230" s="20" t="str">
        <f t="shared" ca="1" si="14"/>
        <v>tarde</v>
      </c>
      <c r="D230" s="5" t="str">
        <f ca="1">VLOOKUP(MONTH(tablasaldo[[#This Row],[fecha]]),tablameses[],2,FALSE)</f>
        <v>julio</v>
      </c>
      <c r="E230" s="6">
        <f t="shared" ca="1" si="15"/>
        <v>3212175</v>
      </c>
    </row>
    <row r="231" spans="1:5" x14ac:dyDescent="0.25">
      <c r="A231" s="20">
        <f t="shared" ca="1" si="12"/>
        <v>36655.502310540651</v>
      </c>
      <c r="B231" s="20" t="str">
        <f t="shared" ca="1" si="13"/>
        <v>1era quincena</v>
      </c>
      <c r="C231" s="20" t="str">
        <f t="shared" ca="1" si="14"/>
        <v>tarde</v>
      </c>
      <c r="D231" s="5" t="str">
        <f ca="1">VLOOKUP(MONTH(tablasaldo[[#This Row],[fecha]]),tablameses[],2,FALSE)</f>
        <v>mayo</v>
      </c>
      <c r="E231" s="6">
        <f t="shared" ca="1" si="15"/>
        <v>4173188</v>
      </c>
    </row>
    <row r="232" spans="1:5" x14ac:dyDescent="0.25">
      <c r="A232" s="20">
        <f t="shared" ca="1" si="12"/>
        <v>36721.884934880654</v>
      </c>
      <c r="B232" s="20" t="str">
        <f t="shared" ca="1" si="13"/>
        <v>1era quincena</v>
      </c>
      <c r="C232" s="20" t="str">
        <f t="shared" ca="1" si="14"/>
        <v>noche</v>
      </c>
      <c r="D232" s="5" t="str">
        <f ca="1">VLOOKUP(MONTH(tablasaldo[[#This Row],[fecha]]),tablameses[],2,FALSE)</f>
        <v>julio</v>
      </c>
      <c r="E232" s="6">
        <f t="shared" ca="1" si="15"/>
        <v>4012135</v>
      </c>
    </row>
    <row r="233" spans="1:5" x14ac:dyDescent="0.25">
      <c r="A233" s="20">
        <f t="shared" ca="1" si="12"/>
        <v>36664.953274998144</v>
      </c>
      <c r="B233" s="20" t="str">
        <f t="shared" ca="1" si="13"/>
        <v>2da quincena</v>
      </c>
      <c r="C233" s="20" t="str">
        <f t="shared" ca="1" si="14"/>
        <v>noche</v>
      </c>
      <c r="D233" s="5" t="str">
        <f ca="1">VLOOKUP(MONTH(tablasaldo[[#This Row],[fecha]]),tablameses[],2,FALSE)</f>
        <v>mayo</v>
      </c>
      <c r="E233" s="6">
        <f t="shared" ca="1" si="15"/>
        <v>4633743</v>
      </c>
    </row>
    <row r="234" spans="1:5" x14ac:dyDescent="0.25">
      <c r="A234" s="20">
        <f t="shared" ca="1" si="12"/>
        <v>36733.039313815243</v>
      </c>
      <c r="B234" s="20" t="str">
        <f t="shared" ca="1" si="13"/>
        <v>2da quincena</v>
      </c>
      <c r="C234" s="20" t="str">
        <f t="shared" ca="1" si="14"/>
        <v>madrugada</v>
      </c>
      <c r="D234" s="5" t="str">
        <f ca="1">VLOOKUP(MONTH(tablasaldo[[#This Row],[fecha]]),tablameses[],2,FALSE)</f>
        <v>julio</v>
      </c>
      <c r="E234" s="6">
        <f t="shared" ca="1" si="15"/>
        <v>651765</v>
      </c>
    </row>
    <row r="235" spans="1:5" x14ac:dyDescent="0.25">
      <c r="A235" s="20">
        <f t="shared" ca="1" si="12"/>
        <v>36684.874069162848</v>
      </c>
      <c r="B235" s="20" t="str">
        <f t="shared" ca="1" si="13"/>
        <v>1era quincena</v>
      </c>
      <c r="C235" s="20" t="str">
        <f t="shared" ca="1" si="14"/>
        <v>noche</v>
      </c>
      <c r="D235" s="5" t="str">
        <f ca="1">VLOOKUP(MONTH(tablasaldo[[#This Row],[fecha]]),tablameses[],2,FALSE)</f>
        <v>junio</v>
      </c>
      <c r="E235" s="6">
        <f t="shared" ca="1" si="15"/>
        <v>3579700</v>
      </c>
    </row>
    <row r="236" spans="1:5" x14ac:dyDescent="0.25">
      <c r="A236" s="20">
        <f t="shared" ca="1" si="12"/>
        <v>36714.764818168434</v>
      </c>
      <c r="B236" s="20" t="str">
        <f t="shared" ca="1" si="13"/>
        <v>1era quincena</v>
      </c>
      <c r="C236" s="20" t="str">
        <f t="shared" ca="1" si="14"/>
        <v>tarde</v>
      </c>
      <c r="D236" s="5" t="str">
        <f ca="1">VLOOKUP(MONTH(tablasaldo[[#This Row],[fecha]]),tablameses[],2,FALSE)</f>
        <v>julio</v>
      </c>
      <c r="E236" s="6">
        <f t="shared" ca="1" si="15"/>
        <v>3790939</v>
      </c>
    </row>
    <row r="237" spans="1:5" x14ac:dyDescent="0.25">
      <c r="A237" s="20">
        <f t="shared" ca="1" si="12"/>
        <v>36656.519902817905</v>
      </c>
      <c r="B237" s="20" t="str">
        <f t="shared" ca="1" si="13"/>
        <v>1era quincena</v>
      </c>
      <c r="C237" s="20" t="str">
        <f t="shared" ca="1" si="14"/>
        <v>tarde</v>
      </c>
      <c r="D237" s="5" t="str">
        <f ca="1">VLOOKUP(MONTH(tablasaldo[[#This Row],[fecha]]),tablameses[],2,FALSE)</f>
        <v>mayo</v>
      </c>
      <c r="E237" s="6">
        <f t="shared" ca="1" si="15"/>
        <v>3557645</v>
      </c>
    </row>
    <row r="238" spans="1:5" x14ac:dyDescent="0.25">
      <c r="A238" s="20">
        <f t="shared" ca="1" si="12"/>
        <v>36655.580625602313</v>
      </c>
      <c r="B238" s="20" t="str">
        <f t="shared" ca="1" si="13"/>
        <v>1era quincena</v>
      </c>
      <c r="C238" s="20" t="str">
        <f t="shared" ca="1" si="14"/>
        <v>tarde</v>
      </c>
      <c r="D238" s="5" t="str">
        <f ca="1">VLOOKUP(MONTH(tablasaldo[[#This Row],[fecha]]),tablameses[],2,FALSE)</f>
        <v>mayo</v>
      </c>
      <c r="E238" s="6">
        <f t="shared" ca="1" si="15"/>
        <v>2794029</v>
      </c>
    </row>
    <row r="239" spans="1:5" x14ac:dyDescent="0.25">
      <c r="A239" s="20">
        <f t="shared" ca="1" si="12"/>
        <v>36650.245212910871</v>
      </c>
      <c r="B239" s="20" t="str">
        <f t="shared" ca="1" si="13"/>
        <v>1era quincena</v>
      </c>
      <c r="C239" s="20" t="str">
        <f t="shared" ca="1" si="14"/>
        <v>tarde</v>
      </c>
      <c r="D239" s="5" t="str">
        <f ca="1">VLOOKUP(MONTH(tablasaldo[[#This Row],[fecha]]),tablameses[],2,FALSE)</f>
        <v>mayo</v>
      </c>
      <c r="E239" s="6">
        <f t="shared" ca="1" si="15"/>
        <v>4243607</v>
      </c>
    </row>
    <row r="240" spans="1:5" x14ac:dyDescent="0.25">
      <c r="A240" s="20">
        <f t="shared" ca="1" si="12"/>
        <v>36732.842179685547</v>
      </c>
      <c r="B240" s="20" t="str">
        <f t="shared" ca="1" si="13"/>
        <v>2da quincena</v>
      </c>
      <c r="C240" s="20" t="str">
        <f t="shared" ca="1" si="14"/>
        <v>noche</v>
      </c>
      <c r="D240" s="5" t="str">
        <f ca="1">VLOOKUP(MONTH(tablasaldo[[#This Row],[fecha]]),tablameses[],2,FALSE)</f>
        <v>julio</v>
      </c>
      <c r="E240" s="6">
        <f t="shared" ca="1" si="15"/>
        <v>3604752</v>
      </c>
    </row>
    <row r="241" spans="1:5" x14ac:dyDescent="0.25">
      <c r="A241" s="20">
        <f t="shared" ca="1" si="12"/>
        <v>36684.940360175257</v>
      </c>
      <c r="B241" s="20" t="str">
        <f t="shared" ca="1" si="13"/>
        <v>1era quincena</v>
      </c>
      <c r="C241" s="20" t="str">
        <f t="shared" ca="1" si="14"/>
        <v>noche</v>
      </c>
      <c r="D241" s="5" t="str">
        <f ca="1">VLOOKUP(MONTH(tablasaldo[[#This Row],[fecha]]),tablameses[],2,FALSE)</f>
        <v>junio</v>
      </c>
      <c r="E241" s="6">
        <f t="shared" ca="1" si="15"/>
        <v>2380897</v>
      </c>
    </row>
    <row r="242" spans="1:5" x14ac:dyDescent="0.25">
      <c r="A242" s="20">
        <f t="shared" ca="1" si="12"/>
        <v>36655.471657519352</v>
      </c>
      <c r="B242" s="20" t="str">
        <f t="shared" ca="1" si="13"/>
        <v>1era quincena</v>
      </c>
      <c r="C242" s="20" t="str">
        <f t="shared" ca="1" si="14"/>
        <v>tarde</v>
      </c>
      <c r="D242" s="5" t="str">
        <f ca="1">VLOOKUP(MONTH(tablasaldo[[#This Row],[fecha]]),tablameses[],2,FALSE)</f>
        <v>mayo</v>
      </c>
      <c r="E242" s="6">
        <f t="shared" ca="1" si="15"/>
        <v>4484128</v>
      </c>
    </row>
    <row r="243" spans="1:5" x14ac:dyDescent="0.25">
      <c r="A243" s="20">
        <f t="shared" ca="1" si="12"/>
        <v>36714.324234011605</v>
      </c>
      <c r="B243" s="20" t="str">
        <f t="shared" ca="1" si="13"/>
        <v>1era quincena</v>
      </c>
      <c r="C243" s="20" t="str">
        <f t="shared" ca="1" si="14"/>
        <v>tarde</v>
      </c>
      <c r="D243" s="5" t="str">
        <f ca="1">VLOOKUP(MONTH(tablasaldo[[#This Row],[fecha]]),tablameses[],2,FALSE)</f>
        <v>julio</v>
      </c>
      <c r="E243" s="6">
        <f t="shared" ca="1" si="15"/>
        <v>2750611</v>
      </c>
    </row>
    <row r="244" spans="1:5" x14ac:dyDescent="0.25">
      <c r="A244" s="20">
        <f t="shared" ca="1" si="12"/>
        <v>36723.259907261956</v>
      </c>
      <c r="B244" s="20" t="str">
        <f t="shared" ca="1" si="13"/>
        <v>2da quincena</v>
      </c>
      <c r="C244" s="20" t="str">
        <f t="shared" ca="1" si="14"/>
        <v>tarde</v>
      </c>
      <c r="D244" s="5" t="str">
        <f ca="1">VLOOKUP(MONTH(tablasaldo[[#This Row],[fecha]]),tablameses[],2,FALSE)</f>
        <v>julio</v>
      </c>
      <c r="E244" s="6">
        <f t="shared" ca="1" si="15"/>
        <v>4369348</v>
      </c>
    </row>
    <row r="245" spans="1:5" x14ac:dyDescent="0.25">
      <c r="A245" s="20">
        <f t="shared" ca="1" si="12"/>
        <v>36724.845023244852</v>
      </c>
      <c r="B245" s="20" t="str">
        <f t="shared" ca="1" si="13"/>
        <v>2da quincena</v>
      </c>
      <c r="C245" s="20" t="str">
        <f t="shared" ca="1" si="14"/>
        <v>noche</v>
      </c>
      <c r="D245" s="5" t="str">
        <f ca="1">VLOOKUP(MONTH(tablasaldo[[#This Row],[fecha]]),tablameses[],2,FALSE)</f>
        <v>julio</v>
      </c>
      <c r="E245" s="6">
        <f t="shared" ca="1" si="15"/>
        <v>959443</v>
      </c>
    </row>
    <row r="246" spans="1:5" x14ac:dyDescent="0.25">
      <c r="A246" s="20">
        <f t="shared" ca="1" si="12"/>
        <v>36652.275992880088</v>
      </c>
      <c r="B246" s="20" t="str">
        <f t="shared" ca="1" si="13"/>
        <v>1era quincena</v>
      </c>
      <c r="C246" s="20" t="str">
        <f t="shared" ca="1" si="14"/>
        <v>tarde</v>
      </c>
      <c r="D246" s="5" t="str">
        <f ca="1">VLOOKUP(MONTH(tablasaldo[[#This Row],[fecha]]),tablameses[],2,FALSE)</f>
        <v>mayo</v>
      </c>
      <c r="E246" s="6">
        <f t="shared" ca="1" si="15"/>
        <v>1485629</v>
      </c>
    </row>
    <row r="247" spans="1:5" x14ac:dyDescent="0.25">
      <c r="A247" s="20">
        <f t="shared" ca="1" si="12"/>
        <v>36658.08377805708</v>
      </c>
      <c r="B247" s="20" t="str">
        <f t="shared" ca="1" si="13"/>
        <v>1era quincena</v>
      </c>
      <c r="C247" s="20" t="str">
        <f t="shared" ca="1" si="14"/>
        <v>mañana</v>
      </c>
      <c r="D247" s="5" t="str">
        <f ca="1">VLOOKUP(MONTH(tablasaldo[[#This Row],[fecha]]),tablameses[],2,FALSE)</f>
        <v>mayo</v>
      </c>
      <c r="E247" s="6">
        <f t="shared" ca="1" si="15"/>
        <v>2197986</v>
      </c>
    </row>
    <row r="248" spans="1:5" x14ac:dyDescent="0.25">
      <c r="A248" s="20">
        <f t="shared" ca="1" si="12"/>
        <v>36686.418007063126</v>
      </c>
      <c r="B248" s="20" t="str">
        <f t="shared" ca="1" si="13"/>
        <v>1era quincena</v>
      </c>
      <c r="C248" s="20" t="str">
        <f t="shared" ca="1" si="14"/>
        <v>tarde</v>
      </c>
      <c r="D248" s="5" t="str">
        <f ca="1">VLOOKUP(MONTH(tablasaldo[[#This Row],[fecha]]),tablameses[],2,FALSE)</f>
        <v>junio</v>
      </c>
      <c r="E248" s="6">
        <f t="shared" ca="1" si="15"/>
        <v>2605916</v>
      </c>
    </row>
    <row r="249" spans="1:5" x14ac:dyDescent="0.25">
      <c r="A249" s="20">
        <f t="shared" ca="1" si="12"/>
        <v>36671.586260532393</v>
      </c>
      <c r="B249" s="20" t="str">
        <f t="shared" ca="1" si="13"/>
        <v>2da quincena</v>
      </c>
      <c r="C249" s="20" t="str">
        <f t="shared" ca="1" si="14"/>
        <v>tarde</v>
      </c>
      <c r="D249" s="5" t="str">
        <f ca="1">VLOOKUP(MONTH(tablasaldo[[#This Row],[fecha]]),tablameses[],2,FALSE)</f>
        <v>mayo</v>
      </c>
      <c r="E249" s="6">
        <f t="shared" ca="1" si="15"/>
        <v>1843848</v>
      </c>
    </row>
    <row r="250" spans="1:5" x14ac:dyDescent="0.25">
      <c r="A250" s="20">
        <f t="shared" ca="1" si="12"/>
        <v>36716.981314189463</v>
      </c>
      <c r="B250" s="20" t="str">
        <f t="shared" ca="1" si="13"/>
        <v>1era quincena</v>
      </c>
      <c r="C250" s="20" t="str">
        <f t="shared" ca="1" si="14"/>
        <v>noche</v>
      </c>
      <c r="D250" s="5" t="str">
        <f ca="1">VLOOKUP(MONTH(tablasaldo[[#This Row],[fecha]]),tablameses[],2,FALSE)</f>
        <v>julio</v>
      </c>
      <c r="E250" s="6">
        <f t="shared" ca="1" si="15"/>
        <v>2594784</v>
      </c>
    </row>
    <row r="251" spans="1:5" x14ac:dyDescent="0.25">
      <c r="A251" s="20">
        <f t="shared" ca="1" si="12"/>
        <v>36708.918828052228</v>
      </c>
      <c r="B251" s="20" t="str">
        <f t="shared" ca="1" si="13"/>
        <v>1era quincena</v>
      </c>
      <c r="C251" s="20" t="str">
        <f t="shared" ca="1" si="14"/>
        <v>noche</v>
      </c>
      <c r="D251" s="5" t="str">
        <f ca="1">VLOOKUP(MONTH(tablasaldo[[#This Row],[fecha]]),tablameses[],2,FALSE)</f>
        <v>julio</v>
      </c>
      <c r="E251" s="6">
        <f t="shared" ca="1" si="15"/>
        <v>692512</v>
      </c>
    </row>
    <row r="252" spans="1:5" x14ac:dyDescent="0.25">
      <c r="A252" s="20">
        <f t="shared" ca="1" si="12"/>
        <v>36689.367693838452</v>
      </c>
      <c r="B252" s="20" t="str">
        <f t="shared" ca="1" si="13"/>
        <v>1era quincena</v>
      </c>
      <c r="C252" s="20" t="str">
        <f t="shared" ca="1" si="14"/>
        <v>tarde</v>
      </c>
      <c r="D252" s="5" t="str">
        <f ca="1">VLOOKUP(MONTH(tablasaldo[[#This Row],[fecha]]),tablameses[],2,FALSE)</f>
        <v>junio</v>
      </c>
      <c r="E252" s="6">
        <f t="shared" ca="1" si="15"/>
        <v>1434972</v>
      </c>
    </row>
    <row r="253" spans="1:5" x14ac:dyDescent="0.25">
      <c r="A253" s="20">
        <f t="shared" ca="1" si="12"/>
        <v>36660.576380965977</v>
      </c>
      <c r="B253" s="20" t="str">
        <f t="shared" ca="1" si="13"/>
        <v>1era quincena</v>
      </c>
      <c r="C253" s="20" t="str">
        <f t="shared" ca="1" si="14"/>
        <v>tarde</v>
      </c>
      <c r="D253" s="5" t="str">
        <f ca="1">VLOOKUP(MONTH(tablasaldo[[#This Row],[fecha]]),tablameses[],2,FALSE)</f>
        <v>mayo</v>
      </c>
      <c r="E253" s="6">
        <f t="shared" ca="1" si="15"/>
        <v>2848718</v>
      </c>
    </row>
    <row r="254" spans="1:5" x14ac:dyDescent="0.25">
      <c r="A254" s="20">
        <f t="shared" ca="1" si="12"/>
        <v>36719.625757685826</v>
      </c>
      <c r="B254" s="20" t="str">
        <f t="shared" ca="1" si="13"/>
        <v>1era quincena</v>
      </c>
      <c r="C254" s="20" t="str">
        <f t="shared" ca="1" si="14"/>
        <v>tarde</v>
      </c>
      <c r="D254" s="5" t="str">
        <f ca="1">VLOOKUP(MONTH(tablasaldo[[#This Row],[fecha]]),tablameses[],2,FALSE)</f>
        <v>julio</v>
      </c>
      <c r="E254" s="6">
        <f t="shared" ca="1" si="15"/>
        <v>2523637</v>
      </c>
    </row>
    <row r="255" spans="1:5" x14ac:dyDescent="0.25">
      <c r="A255" s="20">
        <f t="shared" ca="1" si="12"/>
        <v>36729.358104126572</v>
      </c>
      <c r="B255" s="20" t="str">
        <f t="shared" ca="1" si="13"/>
        <v>2da quincena</v>
      </c>
      <c r="C255" s="20" t="str">
        <f t="shared" ca="1" si="14"/>
        <v>tarde</v>
      </c>
      <c r="D255" s="5" t="str">
        <f ca="1">VLOOKUP(MONTH(tablasaldo[[#This Row],[fecha]]),tablameses[],2,FALSE)</f>
        <v>julio</v>
      </c>
      <c r="E255" s="6">
        <f t="shared" ca="1" si="15"/>
        <v>1901635</v>
      </c>
    </row>
    <row r="256" spans="1:5" x14ac:dyDescent="0.25">
      <c r="A256" s="20">
        <f t="shared" ca="1" si="12"/>
        <v>36699.299067775653</v>
      </c>
      <c r="B256" s="20" t="str">
        <f t="shared" ca="1" si="13"/>
        <v>2da quincena</v>
      </c>
      <c r="C256" s="20" t="str">
        <f t="shared" ca="1" si="14"/>
        <v>tarde</v>
      </c>
      <c r="D256" s="5" t="str">
        <f ca="1">VLOOKUP(MONTH(tablasaldo[[#This Row],[fecha]]),tablameses[],2,FALSE)</f>
        <v>junio</v>
      </c>
      <c r="E256" s="6">
        <f t="shared" ca="1" si="15"/>
        <v>2543518</v>
      </c>
    </row>
    <row r="257" spans="1:5" x14ac:dyDescent="0.25">
      <c r="A257" s="20">
        <f t="shared" ca="1" si="12"/>
        <v>36729.300739476756</v>
      </c>
      <c r="B257" s="20" t="str">
        <f t="shared" ca="1" si="13"/>
        <v>2da quincena</v>
      </c>
      <c r="C257" s="20" t="str">
        <f t="shared" ca="1" si="14"/>
        <v>tarde</v>
      </c>
      <c r="D257" s="5" t="str">
        <f ca="1">VLOOKUP(MONTH(tablasaldo[[#This Row],[fecha]]),tablameses[],2,FALSE)</f>
        <v>julio</v>
      </c>
      <c r="E257" s="6">
        <f t="shared" ca="1" si="15"/>
        <v>1201557</v>
      </c>
    </row>
    <row r="258" spans="1:5" x14ac:dyDescent="0.25">
      <c r="A258" s="20">
        <f t="shared" ref="A258:A321" ca="1" si="16">DATE(2000,RANDBETWEEN(5,7),RANDBETWEEN(1,31))+RAND()</f>
        <v>36696.822846984658</v>
      </c>
      <c r="B258" s="20" t="str">
        <f t="shared" ref="B258:B321" ca="1" si="17">IF(DAY(A258)&lt;16,"1era quincena","2da quincena")</f>
        <v>2da quincena</v>
      </c>
      <c r="C258" s="20" t="str">
        <f t="shared" ref="C258:C321" ca="1" si="18">IF(HOUR(A258)&lt;2,"madrugada",IF(HOUR(A258)&lt;3,"mañana",IF(HOUR(A258)&lt;20,"tarde","noche")))</f>
        <v>tarde</v>
      </c>
      <c r="D258" s="5" t="str">
        <f ca="1">VLOOKUP(MONTH(tablasaldo[[#This Row],[fecha]]),tablameses[],2,FALSE)</f>
        <v>junio</v>
      </c>
      <c r="E258" s="6">
        <f t="shared" ca="1" si="15"/>
        <v>3564594</v>
      </c>
    </row>
    <row r="259" spans="1:5" x14ac:dyDescent="0.25">
      <c r="A259" s="20">
        <f t="shared" ca="1" si="16"/>
        <v>36703.664669126236</v>
      </c>
      <c r="B259" s="20" t="str">
        <f t="shared" ca="1" si="17"/>
        <v>2da quincena</v>
      </c>
      <c r="C259" s="20" t="str">
        <f t="shared" ca="1" si="18"/>
        <v>tarde</v>
      </c>
      <c r="D259" s="5" t="str">
        <f ca="1">VLOOKUP(MONTH(tablasaldo[[#This Row],[fecha]]),tablameses[],2,FALSE)</f>
        <v>junio</v>
      </c>
      <c r="E259" s="6">
        <f t="shared" ref="E259:E322" ca="1" si="19">RANDBETWEEN(1,5000000)</f>
        <v>2614252</v>
      </c>
    </row>
    <row r="260" spans="1:5" x14ac:dyDescent="0.25">
      <c r="A260" s="20">
        <f t="shared" ca="1" si="16"/>
        <v>36654.48535110028</v>
      </c>
      <c r="B260" s="20" t="str">
        <f t="shared" ca="1" si="17"/>
        <v>1era quincena</v>
      </c>
      <c r="C260" s="20" t="str">
        <f t="shared" ca="1" si="18"/>
        <v>tarde</v>
      </c>
      <c r="D260" s="5" t="str">
        <f ca="1">VLOOKUP(MONTH(tablasaldo[[#This Row],[fecha]]),tablameses[],2,FALSE)</f>
        <v>mayo</v>
      </c>
      <c r="E260" s="6">
        <f t="shared" ca="1" si="19"/>
        <v>3296288</v>
      </c>
    </row>
    <row r="261" spans="1:5" x14ac:dyDescent="0.25">
      <c r="A261" s="20">
        <f t="shared" ca="1" si="16"/>
        <v>36708.387668112526</v>
      </c>
      <c r="B261" s="20" t="str">
        <f t="shared" ca="1" si="17"/>
        <v>1era quincena</v>
      </c>
      <c r="C261" s="20" t="str">
        <f t="shared" ca="1" si="18"/>
        <v>tarde</v>
      </c>
      <c r="D261" s="5" t="str">
        <f ca="1">VLOOKUP(MONTH(tablasaldo[[#This Row],[fecha]]),tablameses[],2,FALSE)</f>
        <v>julio</v>
      </c>
      <c r="E261" s="6">
        <f t="shared" ca="1" si="19"/>
        <v>2527473</v>
      </c>
    </row>
    <row r="262" spans="1:5" x14ac:dyDescent="0.25">
      <c r="A262" s="20">
        <f t="shared" ca="1" si="16"/>
        <v>36729.91457409774</v>
      </c>
      <c r="B262" s="20" t="str">
        <f t="shared" ca="1" si="17"/>
        <v>2da quincena</v>
      </c>
      <c r="C262" s="20" t="str">
        <f t="shared" ca="1" si="18"/>
        <v>noche</v>
      </c>
      <c r="D262" s="5" t="str">
        <f ca="1">VLOOKUP(MONTH(tablasaldo[[#This Row],[fecha]]),tablameses[],2,FALSE)</f>
        <v>julio</v>
      </c>
      <c r="E262" s="6">
        <f t="shared" ca="1" si="19"/>
        <v>1067675</v>
      </c>
    </row>
    <row r="263" spans="1:5" x14ac:dyDescent="0.25">
      <c r="A263" s="20">
        <f t="shared" ca="1" si="16"/>
        <v>36689.879546417178</v>
      </c>
      <c r="B263" s="20" t="str">
        <f t="shared" ca="1" si="17"/>
        <v>1era quincena</v>
      </c>
      <c r="C263" s="20" t="str">
        <f t="shared" ca="1" si="18"/>
        <v>noche</v>
      </c>
      <c r="D263" s="5" t="str">
        <f ca="1">VLOOKUP(MONTH(tablasaldo[[#This Row],[fecha]]),tablameses[],2,FALSE)</f>
        <v>junio</v>
      </c>
      <c r="E263" s="6">
        <f t="shared" ca="1" si="19"/>
        <v>3096190</v>
      </c>
    </row>
    <row r="264" spans="1:5" x14ac:dyDescent="0.25">
      <c r="A264" s="20">
        <f t="shared" ca="1" si="16"/>
        <v>36671.224803693694</v>
      </c>
      <c r="B264" s="20" t="str">
        <f t="shared" ca="1" si="17"/>
        <v>2da quincena</v>
      </c>
      <c r="C264" s="20" t="str">
        <f t="shared" ca="1" si="18"/>
        <v>tarde</v>
      </c>
      <c r="D264" s="5" t="str">
        <f ca="1">VLOOKUP(MONTH(tablasaldo[[#This Row],[fecha]]),tablameses[],2,FALSE)</f>
        <v>mayo</v>
      </c>
      <c r="E264" s="6">
        <f t="shared" ca="1" si="19"/>
        <v>1718056</v>
      </c>
    </row>
    <row r="265" spans="1:5" x14ac:dyDescent="0.25">
      <c r="A265" s="20">
        <f t="shared" ca="1" si="16"/>
        <v>36664.237440672325</v>
      </c>
      <c r="B265" s="20" t="str">
        <f t="shared" ca="1" si="17"/>
        <v>2da quincena</v>
      </c>
      <c r="C265" s="20" t="str">
        <f t="shared" ca="1" si="18"/>
        <v>tarde</v>
      </c>
      <c r="D265" s="5" t="str">
        <f ca="1">VLOOKUP(MONTH(tablasaldo[[#This Row],[fecha]]),tablameses[],2,FALSE)</f>
        <v>mayo</v>
      </c>
      <c r="E265" s="6">
        <f t="shared" ca="1" si="19"/>
        <v>2820589</v>
      </c>
    </row>
    <row r="266" spans="1:5" x14ac:dyDescent="0.25">
      <c r="A266" s="20">
        <f t="shared" ca="1" si="16"/>
        <v>36731.382785593414</v>
      </c>
      <c r="B266" s="20" t="str">
        <f t="shared" ca="1" si="17"/>
        <v>2da quincena</v>
      </c>
      <c r="C266" s="20" t="str">
        <f t="shared" ca="1" si="18"/>
        <v>tarde</v>
      </c>
      <c r="D266" s="5" t="str">
        <f ca="1">VLOOKUP(MONTH(tablasaldo[[#This Row],[fecha]]),tablameses[],2,FALSE)</f>
        <v>julio</v>
      </c>
      <c r="E266" s="6">
        <f t="shared" ca="1" si="19"/>
        <v>3259439</v>
      </c>
    </row>
    <row r="267" spans="1:5" x14ac:dyDescent="0.25">
      <c r="A267" s="20">
        <f t="shared" ca="1" si="16"/>
        <v>36734.372343366907</v>
      </c>
      <c r="B267" s="20" t="str">
        <f t="shared" ca="1" si="17"/>
        <v>2da quincena</v>
      </c>
      <c r="C267" s="20" t="str">
        <f t="shared" ca="1" si="18"/>
        <v>tarde</v>
      </c>
      <c r="D267" s="5" t="str">
        <f ca="1">VLOOKUP(MONTH(tablasaldo[[#This Row],[fecha]]),tablameses[],2,FALSE)</f>
        <v>julio</v>
      </c>
      <c r="E267" s="6">
        <f t="shared" ca="1" si="19"/>
        <v>3922512</v>
      </c>
    </row>
    <row r="268" spans="1:5" x14ac:dyDescent="0.25">
      <c r="A268" s="20">
        <f t="shared" ca="1" si="16"/>
        <v>36676.067706188849</v>
      </c>
      <c r="B268" s="20" t="str">
        <f t="shared" ca="1" si="17"/>
        <v>2da quincena</v>
      </c>
      <c r="C268" s="20" t="str">
        <f t="shared" ca="1" si="18"/>
        <v>madrugada</v>
      </c>
      <c r="D268" s="5" t="str">
        <f ca="1">VLOOKUP(MONTH(tablasaldo[[#This Row],[fecha]]),tablameses[],2,FALSE)</f>
        <v>mayo</v>
      </c>
      <c r="E268" s="6">
        <f t="shared" ca="1" si="19"/>
        <v>3878517</v>
      </c>
    </row>
    <row r="269" spans="1:5" x14ac:dyDescent="0.25">
      <c r="A269" s="20">
        <f t="shared" ca="1" si="16"/>
        <v>36654.489639372769</v>
      </c>
      <c r="B269" s="20" t="str">
        <f t="shared" ca="1" si="17"/>
        <v>1era quincena</v>
      </c>
      <c r="C269" s="20" t="str">
        <f t="shared" ca="1" si="18"/>
        <v>tarde</v>
      </c>
      <c r="D269" s="5" t="str">
        <f ca="1">VLOOKUP(MONTH(tablasaldo[[#This Row],[fecha]]),tablameses[],2,FALSE)</f>
        <v>mayo</v>
      </c>
      <c r="E269" s="6">
        <f t="shared" ca="1" si="19"/>
        <v>70774</v>
      </c>
    </row>
    <row r="270" spans="1:5" x14ac:dyDescent="0.25">
      <c r="A270" s="20">
        <f t="shared" ca="1" si="16"/>
        <v>36720.82395792559</v>
      </c>
      <c r="B270" s="20" t="str">
        <f t="shared" ca="1" si="17"/>
        <v>1era quincena</v>
      </c>
      <c r="C270" s="20" t="str">
        <f t="shared" ca="1" si="18"/>
        <v>tarde</v>
      </c>
      <c r="D270" s="5" t="str">
        <f ca="1">VLOOKUP(MONTH(tablasaldo[[#This Row],[fecha]]),tablameses[],2,FALSE)</f>
        <v>julio</v>
      </c>
      <c r="E270" s="6">
        <f t="shared" ca="1" si="19"/>
        <v>249279</v>
      </c>
    </row>
    <row r="271" spans="1:5" x14ac:dyDescent="0.25">
      <c r="A271" s="20">
        <f t="shared" ca="1" si="16"/>
        <v>36721.26536600729</v>
      </c>
      <c r="B271" s="20" t="str">
        <f t="shared" ca="1" si="17"/>
        <v>1era quincena</v>
      </c>
      <c r="C271" s="20" t="str">
        <f t="shared" ca="1" si="18"/>
        <v>tarde</v>
      </c>
      <c r="D271" s="5" t="str">
        <f ca="1">VLOOKUP(MONTH(tablasaldo[[#This Row],[fecha]]),tablameses[],2,FALSE)</f>
        <v>julio</v>
      </c>
      <c r="E271" s="6">
        <f t="shared" ca="1" si="19"/>
        <v>3680960</v>
      </c>
    </row>
    <row r="272" spans="1:5" x14ac:dyDescent="0.25">
      <c r="A272" s="20">
        <f t="shared" ca="1" si="16"/>
        <v>36711.659146916412</v>
      </c>
      <c r="B272" s="20" t="str">
        <f t="shared" ca="1" si="17"/>
        <v>1era quincena</v>
      </c>
      <c r="C272" s="20" t="str">
        <f t="shared" ca="1" si="18"/>
        <v>tarde</v>
      </c>
      <c r="D272" s="5" t="str">
        <f ca="1">VLOOKUP(MONTH(tablasaldo[[#This Row],[fecha]]),tablameses[],2,FALSE)</f>
        <v>julio</v>
      </c>
      <c r="E272" s="6">
        <f t="shared" ca="1" si="19"/>
        <v>3519987</v>
      </c>
    </row>
    <row r="273" spans="1:5" x14ac:dyDescent="0.25">
      <c r="A273" s="20">
        <f t="shared" ca="1" si="16"/>
        <v>36704.408569660089</v>
      </c>
      <c r="B273" s="20" t="str">
        <f t="shared" ca="1" si="17"/>
        <v>2da quincena</v>
      </c>
      <c r="C273" s="20" t="str">
        <f t="shared" ca="1" si="18"/>
        <v>tarde</v>
      </c>
      <c r="D273" s="5" t="str">
        <f ca="1">VLOOKUP(MONTH(tablasaldo[[#This Row],[fecha]]),tablameses[],2,FALSE)</f>
        <v>junio</v>
      </c>
      <c r="E273" s="6">
        <f t="shared" ca="1" si="19"/>
        <v>2489662</v>
      </c>
    </row>
    <row r="274" spans="1:5" x14ac:dyDescent="0.25">
      <c r="A274" s="20">
        <f t="shared" ca="1" si="16"/>
        <v>36650.187010099558</v>
      </c>
      <c r="B274" s="20" t="str">
        <f t="shared" ca="1" si="17"/>
        <v>1era quincena</v>
      </c>
      <c r="C274" s="20" t="str">
        <f t="shared" ca="1" si="18"/>
        <v>tarde</v>
      </c>
      <c r="D274" s="5" t="str">
        <f ca="1">VLOOKUP(MONTH(tablasaldo[[#This Row],[fecha]]),tablameses[],2,FALSE)</f>
        <v>mayo</v>
      </c>
      <c r="E274" s="6">
        <f t="shared" ca="1" si="19"/>
        <v>2873813</v>
      </c>
    </row>
    <row r="275" spans="1:5" x14ac:dyDescent="0.25">
      <c r="A275" s="20">
        <f t="shared" ca="1" si="16"/>
        <v>36684.847328975513</v>
      </c>
      <c r="B275" s="20" t="str">
        <f t="shared" ca="1" si="17"/>
        <v>1era quincena</v>
      </c>
      <c r="C275" s="20" t="str">
        <f t="shared" ca="1" si="18"/>
        <v>noche</v>
      </c>
      <c r="D275" s="5" t="str">
        <f ca="1">VLOOKUP(MONTH(tablasaldo[[#This Row],[fecha]]),tablameses[],2,FALSE)</f>
        <v>junio</v>
      </c>
      <c r="E275" s="6">
        <f t="shared" ca="1" si="19"/>
        <v>3385105</v>
      </c>
    </row>
    <row r="276" spans="1:5" x14ac:dyDescent="0.25">
      <c r="A276" s="20">
        <f t="shared" ca="1" si="16"/>
        <v>36692.896911146927</v>
      </c>
      <c r="B276" s="20" t="str">
        <f t="shared" ca="1" si="17"/>
        <v>1era quincena</v>
      </c>
      <c r="C276" s="20" t="str">
        <f t="shared" ca="1" si="18"/>
        <v>noche</v>
      </c>
      <c r="D276" s="5" t="str">
        <f ca="1">VLOOKUP(MONTH(tablasaldo[[#This Row],[fecha]]),tablameses[],2,FALSE)</f>
        <v>junio</v>
      </c>
      <c r="E276" s="6">
        <f t="shared" ca="1" si="19"/>
        <v>1789903</v>
      </c>
    </row>
    <row r="277" spans="1:5" x14ac:dyDescent="0.25">
      <c r="A277" s="20">
        <f t="shared" ca="1" si="16"/>
        <v>36701.01358243201</v>
      </c>
      <c r="B277" s="20" t="str">
        <f t="shared" ca="1" si="17"/>
        <v>2da quincena</v>
      </c>
      <c r="C277" s="20" t="str">
        <f t="shared" ca="1" si="18"/>
        <v>madrugada</v>
      </c>
      <c r="D277" s="5" t="str">
        <f ca="1">VLOOKUP(MONTH(tablasaldo[[#This Row],[fecha]]),tablameses[],2,FALSE)</f>
        <v>junio</v>
      </c>
      <c r="E277" s="6">
        <f t="shared" ca="1" si="19"/>
        <v>3975034</v>
      </c>
    </row>
    <row r="278" spans="1:5" x14ac:dyDescent="0.25">
      <c r="A278" s="20">
        <f t="shared" ca="1" si="16"/>
        <v>36694.405125393081</v>
      </c>
      <c r="B278" s="20" t="str">
        <f t="shared" ca="1" si="17"/>
        <v>2da quincena</v>
      </c>
      <c r="C278" s="20" t="str">
        <f t="shared" ca="1" si="18"/>
        <v>tarde</v>
      </c>
      <c r="D278" s="5" t="str">
        <f ca="1">VLOOKUP(MONTH(tablasaldo[[#This Row],[fecha]]),tablameses[],2,FALSE)</f>
        <v>junio</v>
      </c>
      <c r="E278" s="6">
        <f t="shared" ca="1" si="19"/>
        <v>2995707</v>
      </c>
    </row>
    <row r="279" spans="1:5" x14ac:dyDescent="0.25">
      <c r="A279" s="20">
        <f t="shared" ca="1" si="16"/>
        <v>36685.070319087812</v>
      </c>
      <c r="B279" s="20" t="str">
        <f t="shared" ca="1" si="17"/>
        <v>1era quincena</v>
      </c>
      <c r="C279" s="20" t="str">
        <f t="shared" ca="1" si="18"/>
        <v>madrugada</v>
      </c>
      <c r="D279" s="5" t="str">
        <f ca="1">VLOOKUP(MONTH(tablasaldo[[#This Row],[fecha]]),tablameses[],2,FALSE)</f>
        <v>junio</v>
      </c>
      <c r="E279" s="6">
        <f t="shared" ca="1" si="19"/>
        <v>2637302</v>
      </c>
    </row>
    <row r="280" spans="1:5" x14ac:dyDescent="0.25">
      <c r="A280" s="20">
        <f t="shared" ca="1" si="16"/>
        <v>36682.560350890606</v>
      </c>
      <c r="B280" s="20" t="str">
        <f t="shared" ca="1" si="17"/>
        <v>1era quincena</v>
      </c>
      <c r="C280" s="20" t="str">
        <f t="shared" ca="1" si="18"/>
        <v>tarde</v>
      </c>
      <c r="D280" s="5" t="str">
        <f ca="1">VLOOKUP(MONTH(tablasaldo[[#This Row],[fecha]]),tablameses[],2,FALSE)</f>
        <v>junio</v>
      </c>
      <c r="E280" s="6">
        <f t="shared" ca="1" si="19"/>
        <v>2937069</v>
      </c>
    </row>
    <row r="281" spans="1:5" x14ac:dyDescent="0.25">
      <c r="A281" s="20">
        <f t="shared" ca="1" si="16"/>
        <v>36705.384243584202</v>
      </c>
      <c r="B281" s="20" t="str">
        <f t="shared" ca="1" si="17"/>
        <v>2da quincena</v>
      </c>
      <c r="C281" s="20" t="str">
        <f t="shared" ca="1" si="18"/>
        <v>tarde</v>
      </c>
      <c r="D281" s="5" t="str">
        <f ca="1">VLOOKUP(MONTH(tablasaldo[[#This Row],[fecha]]),tablameses[],2,FALSE)</f>
        <v>junio</v>
      </c>
      <c r="E281" s="6">
        <f t="shared" ca="1" si="19"/>
        <v>1579949</v>
      </c>
    </row>
    <row r="282" spans="1:5" x14ac:dyDescent="0.25">
      <c r="A282" s="20">
        <f t="shared" ca="1" si="16"/>
        <v>36692.667324722257</v>
      </c>
      <c r="B282" s="20" t="str">
        <f t="shared" ca="1" si="17"/>
        <v>1era quincena</v>
      </c>
      <c r="C282" s="20" t="str">
        <f t="shared" ca="1" si="18"/>
        <v>tarde</v>
      </c>
      <c r="D282" s="5" t="str">
        <f ca="1">VLOOKUP(MONTH(tablasaldo[[#This Row],[fecha]]),tablameses[],2,FALSE)</f>
        <v>junio</v>
      </c>
      <c r="E282" s="6">
        <f t="shared" ca="1" si="19"/>
        <v>3605700</v>
      </c>
    </row>
    <row r="283" spans="1:5" x14ac:dyDescent="0.25">
      <c r="A283" s="20">
        <f t="shared" ca="1" si="16"/>
        <v>36728.948339024173</v>
      </c>
      <c r="B283" s="20" t="str">
        <f t="shared" ca="1" si="17"/>
        <v>2da quincena</v>
      </c>
      <c r="C283" s="20" t="str">
        <f t="shared" ca="1" si="18"/>
        <v>noche</v>
      </c>
      <c r="D283" s="5" t="str">
        <f ca="1">VLOOKUP(MONTH(tablasaldo[[#This Row],[fecha]]),tablameses[],2,FALSE)</f>
        <v>julio</v>
      </c>
      <c r="E283" s="6">
        <f t="shared" ca="1" si="19"/>
        <v>516410</v>
      </c>
    </row>
    <row r="284" spans="1:5" x14ac:dyDescent="0.25">
      <c r="A284" s="20">
        <f t="shared" ca="1" si="16"/>
        <v>36696.089423982761</v>
      </c>
      <c r="B284" s="20" t="str">
        <f t="shared" ca="1" si="17"/>
        <v>2da quincena</v>
      </c>
      <c r="C284" s="20" t="str">
        <f t="shared" ca="1" si="18"/>
        <v>mañana</v>
      </c>
      <c r="D284" s="5" t="str">
        <f ca="1">VLOOKUP(MONTH(tablasaldo[[#This Row],[fecha]]),tablameses[],2,FALSE)</f>
        <v>junio</v>
      </c>
      <c r="E284" s="6">
        <f t="shared" ca="1" si="19"/>
        <v>116316</v>
      </c>
    </row>
    <row r="285" spans="1:5" x14ac:dyDescent="0.25">
      <c r="A285" s="20">
        <f t="shared" ca="1" si="16"/>
        <v>36676.608439802803</v>
      </c>
      <c r="B285" s="20" t="str">
        <f t="shared" ca="1" si="17"/>
        <v>2da quincena</v>
      </c>
      <c r="C285" s="20" t="str">
        <f t="shared" ca="1" si="18"/>
        <v>tarde</v>
      </c>
      <c r="D285" s="5" t="str">
        <f ca="1">VLOOKUP(MONTH(tablasaldo[[#This Row],[fecha]]),tablameses[],2,FALSE)</f>
        <v>mayo</v>
      </c>
      <c r="E285" s="6">
        <f t="shared" ca="1" si="19"/>
        <v>4132995</v>
      </c>
    </row>
    <row r="286" spans="1:5" x14ac:dyDescent="0.25">
      <c r="A286" s="20">
        <f t="shared" ca="1" si="16"/>
        <v>36680.918158579261</v>
      </c>
      <c r="B286" s="20" t="str">
        <f t="shared" ca="1" si="17"/>
        <v>1era quincena</v>
      </c>
      <c r="C286" s="20" t="str">
        <f t="shared" ca="1" si="18"/>
        <v>noche</v>
      </c>
      <c r="D286" s="5" t="str">
        <f ca="1">VLOOKUP(MONTH(tablasaldo[[#This Row],[fecha]]),tablameses[],2,FALSE)</f>
        <v>junio</v>
      </c>
      <c r="E286" s="6">
        <f t="shared" ca="1" si="19"/>
        <v>1568805</v>
      </c>
    </row>
    <row r="287" spans="1:5" x14ac:dyDescent="0.25">
      <c r="A287" s="20">
        <f t="shared" ca="1" si="16"/>
        <v>36738.725080896227</v>
      </c>
      <c r="B287" s="20" t="str">
        <f t="shared" ca="1" si="17"/>
        <v>2da quincena</v>
      </c>
      <c r="C287" s="20" t="str">
        <f t="shared" ca="1" si="18"/>
        <v>tarde</v>
      </c>
      <c r="D287" s="5" t="str">
        <f ca="1">VLOOKUP(MONTH(tablasaldo[[#This Row],[fecha]]),tablameses[],2,FALSE)</f>
        <v>julio</v>
      </c>
      <c r="E287" s="6">
        <f t="shared" ca="1" si="19"/>
        <v>239092</v>
      </c>
    </row>
    <row r="288" spans="1:5" x14ac:dyDescent="0.25">
      <c r="A288" s="20">
        <f t="shared" ca="1" si="16"/>
        <v>36706.266273820242</v>
      </c>
      <c r="B288" s="20" t="str">
        <f t="shared" ca="1" si="17"/>
        <v>2da quincena</v>
      </c>
      <c r="C288" s="20" t="str">
        <f t="shared" ca="1" si="18"/>
        <v>tarde</v>
      </c>
      <c r="D288" s="5" t="str">
        <f ca="1">VLOOKUP(MONTH(tablasaldo[[#This Row],[fecha]]),tablameses[],2,FALSE)</f>
        <v>junio</v>
      </c>
      <c r="E288" s="6">
        <f t="shared" ca="1" si="19"/>
        <v>1223850</v>
      </c>
    </row>
    <row r="289" spans="1:5" x14ac:dyDescent="0.25">
      <c r="A289" s="20">
        <f t="shared" ca="1" si="16"/>
        <v>36647.062637041818</v>
      </c>
      <c r="B289" s="20" t="str">
        <f t="shared" ca="1" si="17"/>
        <v>1era quincena</v>
      </c>
      <c r="C289" s="20" t="str">
        <f t="shared" ca="1" si="18"/>
        <v>madrugada</v>
      </c>
      <c r="D289" s="5" t="str">
        <f ca="1">VLOOKUP(MONTH(tablasaldo[[#This Row],[fecha]]),tablameses[],2,FALSE)</f>
        <v>mayo</v>
      </c>
      <c r="E289" s="6">
        <f t="shared" ca="1" si="19"/>
        <v>4308347</v>
      </c>
    </row>
    <row r="290" spans="1:5" x14ac:dyDescent="0.25">
      <c r="A290" s="20">
        <f t="shared" ca="1" si="16"/>
        <v>36681.152111723553</v>
      </c>
      <c r="B290" s="20" t="str">
        <f t="shared" ca="1" si="17"/>
        <v>1era quincena</v>
      </c>
      <c r="C290" s="20" t="str">
        <f t="shared" ca="1" si="18"/>
        <v>tarde</v>
      </c>
      <c r="D290" s="5" t="str">
        <f ca="1">VLOOKUP(MONTH(tablasaldo[[#This Row],[fecha]]),tablameses[],2,FALSE)</f>
        <v>junio</v>
      </c>
      <c r="E290" s="6">
        <f t="shared" ca="1" si="19"/>
        <v>3522945</v>
      </c>
    </row>
    <row r="291" spans="1:5" x14ac:dyDescent="0.25">
      <c r="A291" s="20">
        <f t="shared" ca="1" si="16"/>
        <v>36649.544358606981</v>
      </c>
      <c r="B291" s="20" t="str">
        <f t="shared" ca="1" si="17"/>
        <v>1era quincena</v>
      </c>
      <c r="C291" s="20" t="str">
        <f t="shared" ca="1" si="18"/>
        <v>tarde</v>
      </c>
      <c r="D291" s="5" t="str">
        <f ca="1">VLOOKUP(MONTH(tablasaldo[[#This Row],[fecha]]),tablameses[],2,FALSE)</f>
        <v>mayo</v>
      </c>
      <c r="E291" s="6">
        <f t="shared" ca="1" si="19"/>
        <v>4895324</v>
      </c>
    </row>
    <row r="292" spans="1:5" x14ac:dyDescent="0.25">
      <c r="A292" s="20">
        <f t="shared" ca="1" si="16"/>
        <v>36698.323878020085</v>
      </c>
      <c r="B292" s="20" t="str">
        <f t="shared" ca="1" si="17"/>
        <v>2da quincena</v>
      </c>
      <c r="C292" s="20" t="str">
        <f t="shared" ca="1" si="18"/>
        <v>tarde</v>
      </c>
      <c r="D292" s="5" t="str">
        <f ca="1">VLOOKUP(MONTH(tablasaldo[[#This Row],[fecha]]),tablameses[],2,FALSE)</f>
        <v>junio</v>
      </c>
      <c r="E292" s="6">
        <f t="shared" ca="1" si="19"/>
        <v>1365295</v>
      </c>
    </row>
    <row r="293" spans="1:5" x14ac:dyDescent="0.25">
      <c r="A293" s="20">
        <f t="shared" ca="1" si="16"/>
        <v>36678.665969468944</v>
      </c>
      <c r="B293" s="20" t="str">
        <f t="shared" ca="1" si="17"/>
        <v>1era quincena</v>
      </c>
      <c r="C293" s="20" t="str">
        <f t="shared" ca="1" si="18"/>
        <v>tarde</v>
      </c>
      <c r="D293" s="5" t="str">
        <f ca="1">VLOOKUP(MONTH(tablasaldo[[#This Row],[fecha]]),tablameses[],2,FALSE)</f>
        <v>junio</v>
      </c>
      <c r="E293" s="6">
        <f t="shared" ca="1" si="19"/>
        <v>950841</v>
      </c>
    </row>
    <row r="294" spans="1:5" x14ac:dyDescent="0.25">
      <c r="A294" s="20">
        <f t="shared" ca="1" si="16"/>
        <v>36737.133314037463</v>
      </c>
      <c r="B294" s="20" t="str">
        <f t="shared" ca="1" si="17"/>
        <v>2da quincena</v>
      </c>
      <c r="C294" s="20" t="str">
        <f t="shared" ca="1" si="18"/>
        <v>tarde</v>
      </c>
      <c r="D294" s="5" t="str">
        <f ca="1">VLOOKUP(MONTH(tablasaldo[[#This Row],[fecha]]),tablameses[],2,FALSE)</f>
        <v>julio</v>
      </c>
      <c r="E294" s="6">
        <f t="shared" ca="1" si="19"/>
        <v>2869610</v>
      </c>
    </row>
    <row r="295" spans="1:5" x14ac:dyDescent="0.25">
      <c r="A295" s="20">
        <f t="shared" ca="1" si="16"/>
        <v>36677.76668703882</v>
      </c>
      <c r="B295" s="20" t="str">
        <f t="shared" ca="1" si="17"/>
        <v>2da quincena</v>
      </c>
      <c r="C295" s="20" t="str">
        <f t="shared" ca="1" si="18"/>
        <v>tarde</v>
      </c>
      <c r="D295" s="5" t="str">
        <f ca="1">VLOOKUP(MONTH(tablasaldo[[#This Row],[fecha]]),tablameses[],2,FALSE)</f>
        <v>mayo</v>
      </c>
      <c r="E295" s="6">
        <f t="shared" ca="1" si="19"/>
        <v>4530741</v>
      </c>
    </row>
    <row r="296" spans="1:5" x14ac:dyDescent="0.25">
      <c r="A296" s="20">
        <f t="shared" ca="1" si="16"/>
        <v>36681.322815657637</v>
      </c>
      <c r="B296" s="20" t="str">
        <f t="shared" ca="1" si="17"/>
        <v>1era quincena</v>
      </c>
      <c r="C296" s="20" t="str">
        <f t="shared" ca="1" si="18"/>
        <v>tarde</v>
      </c>
      <c r="D296" s="5" t="str">
        <f ca="1">VLOOKUP(MONTH(tablasaldo[[#This Row],[fecha]]),tablameses[],2,FALSE)</f>
        <v>junio</v>
      </c>
      <c r="E296" s="6">
        <f t="shared" ca="1" si="19"/>
        <v>3270295</v>
      </c>
    </row>
    <row r="297" spans="1:5" x14ac:dyDescent="0.25">
      <c r="A297" s="20">
        <f t="shared" ca="1" si="16"/>
        <v>36693.311322123984</v>
      </c>
      <c r="B297" s="20" t="str">
        <f t="shared" ca="1" si="17"/>
        <v>2da quincena</v>
      </c>
      <c r="C297" s="20" t="str">
        <f t="shared" ca="1" si="18"/>
        <v>tarde</v>
      </c>
      <c r="D297" s="5" t="str">
        <f ca="1">VLOOKUP(MONTH(tablasaldo[[#This Row],[fecha]]),tablameses[],2,FALSE)</f>
        <v>junio</v>
      </c>
      <c r="E297" s="6">
        <f t="shared" ca="1" si="19"/>
        <v>4431993</v>
      </c>
    </row>
    <row r="298" spans="1:5" x14ac:dyDescent="0.25">
      <c r="A298" s="20">
        <f t="shared" ca="1" si="16"/>
        <v>36702.086411638011</v>
      </c>
      <c r="B298" s="20" t="str">
        <f t="shared" ca="1" si="17"/>
        <v>2da quincena</v>
      </c>
      <c r="C298" s="20" t="str">
        <f t="shared" ca="1" si="18"/>
        <v>mañana</v>
      </c>
      <c r="D298" s="5" t="str">
        <f ca="1">VLOOKUP(MONTH(tablasaldo[[#This Row],[fecha]]),tablameses[],2,FALSE)</f>
        <v>junio</v>
      </c>
      <c r="E298" s="6">
        <f t="shared" ca="1" si="19"/>
        <v>2696980</v>
      </c>
    </row>
    <row r="299" spans="1:5" x14ac:dyDescent="0.25">
      <c r="A299" s="20">
        <f t="shared" ca="1" si="16"/>
        <v>36735.27538346147</v>
      </c>
      <c r="B299" s="20" t="str">
        <f t="shared" ca="1" si="17"/>
        <v>2da quincena</v>
      </c>
      <c r="C299" s="20" t="str">
        <f t="shared" ca="1" si="18"/>
        <v>tarde</v>
      </c>
      <c r="D299" s="5" t="str">
        <f ca="1">VLOOKUP(MONTH(tablasaldo[[#This Row],[fecha]]),tablameses[],2,FALSE)</f>
        <v>julio</v>
      </c>
      <c r="E299" s="6">
        <f t="shared" ca="1" si="19"/>
        <v>3126560</v>
      </c>
    </row>
    <row r="300" spans="1:5" x14ac:dyDescent="0.25">
      <c r="A300" s="20">
        <f t="shared" ca="1" si="16"/>
        <v>36728.459805688086</v>
      </c>
      <c r="B300" s="20" t="str">
        <f t="shared" ca="1" si="17"/>
        <v>2da quincena</v>
      </c>
      <c r="C300" s="20" t="str">
        <f t="shared" ca="1" si="18"/>
        <v>tarde</v>
      </c>
      <c r="D300" s="5" t="str">
        <f ca="1">VLOOKUP(MONTH(tablasaldo[[#This Row],[fecha]]),tablameses[],2,FALSE)</f>
        <v>julio</v>
      </c>
      <c r="E300" s="6">
        <f t="shared" ca="1" si="19"/>
        <v>1356056</v>
      </c>
    </row>
    <row r="301" spans="1:5" x14ac:dyDescent="0.25">
      <c r="A301" s="20">
        <f t="shared" ca="1" si="16"/>
        <v>36670.680613918892</v>
      </c>
      <c r="B301" s="20" t="str">
        <f t="shared" ca="1" si="17"/>
        <v>2da quincena</v>
      </c>
      <c r="C301" s="20" t="str">
        <f t="shared" ca="1" si="18"/>
        <v>tarde</v>
      </c>
      <c r="D301" s="5" t="str">
        <f ca="1">VLOOKUP(MONTH(tablasaldo[[#This Row],[fecha]]),tablameses[],2,FALSE)</f>
        <v>mayo</v>
      </c>
      <c r="E301" s="6">
        <f t="shared" ca="1" si="19"/>
        <v>3870785</v>
      </c>
    </row>
    <row r="302" spans="1:5" x14ac:dyDescent="0.25">
      <c r="A302" s="20">
        <f t="shared" ca="1" si="16"/>
        <v>36725.25839030221</v>
      </c>
      <c r="B302" s="20" t="str">
        <f t="shared" ca="1" si="17"/>
        <v>2da quincena</v>
      </c>
      <c r="C302" s="20" t="str">
        <f t="shared" ca="1" si="18"/>
        <v>tarde</v>
      </c>
      <c r="D302" s="5" t="str">
        <f ca="1">VLOOKUP(MONTH(tablasaldo[[#This Row],[fecha]]),tablameses[],2,FALSE)</f>
        <v>julio</v>
      </c>
      <c r="E302" s="6">
        <f t="shared" ca="1" si="19"/>
        <v>2842439</v>
      </c>
    </row>
    <row r="303" spans="1:5" x14ac:dyDescent="0.25">
      <c r="A303" s="20">
        <f t="shared" ca="1" si="16"/>
        <v>36690.406977971623</v>
      </c>
      <c r="B303" s="20" t="str">
        <f t="shared" ca="1" si="17"/>
        <v>1era quincena</v>
      </c>
      <c r="C303" s="20" t="str">
        <f t="shared" ca="1" si="18"/>
        <v>tarde</v>
      </c>
      <c r="D303" s="5" t="str">
        <f ca="1">VLOOKUP(MONTH(tablasaldo[[#This Row],[fecha]]),tablameses[],2,FALSE)</f>
        <v>junio</v>
      </c>
      <c r="E303" s="6">
        <f t="shared" ca="1" si="19"/>
        <v>1977720</v>
      </c>
    </row>
    <row r="304" spans="1:5" x14ac:dyDescent="0.25">
      <c r="A304" s="20">
        <f t="shared" ca="1" si="16"/>
        <v>36728.481001380533</v>
      </c>
      <c r="B304" s="20" t="str">
        <f t="shared" ca="1" si="17"/>
        <v>2da quincena</v>
      </c>
      <c r="C304" s="20" t="str">
        <f t="shared" ca="1" si="18"/>
        <v>tarde</v>
      </c>
      <c r="D304" s="5" t="str">
        <f ca="1">VLOOKUP(MONTH(tablasaldo[[#This Row],[fecha]]),tablameses[],2,FALSE)</f>
        <v>julio</v>
      </c>
      <c r="E304" s="6">
        <f t="shared" ca="1" si="19"/>
        <v>3241718</v>
      </c>
    </row>
    <row r="305" spans="1:5" x14ac:dyDescent="0.25">
      <c r="A305" s="20">
        <f t="shared" ca="1" si="16"/>
        <v>36649.072802549497</v>
      </c>
      <c r="B305" s="20" t="str">
        <f t="shared" ca="1" si="17"/>
        <v>1era quincena</v>
      </c>
      <c r="C305" s="20" t="str">
        <f t="shared" ca="1" si="18"/>
        <v>madrugada</v>
      </c>
      <c r="D305" s="5" t="str">
        <f ca="1">VLOOKUP(MONTH(tablasaldo[[#This Row],[fecha]]),tablameses[],2,FALSE)</f>
        <v>mayo</v>
      </c>
      <c r="E305" s="6">
        <f t="shared" ca="1" si="19"/>
        <v>4007862</v>
      </c>
    </row>
    <row r="306" spans="1:5" x14ac:dyDescent="0.25">
      <c r="A306" s="20">
        <f t="shared" ca="1" si="16"/>
        <v>36673.80892032291</v>
      </c>
      <c r="B306" s="20" t="str">
        <f t="shared" ca="1" si="17"/>
        <v>2da quincena</v>
      </c>
      <c r="C306" s="20" t="str">
        <f t="shared" ca="1" si="18"/>
        <v>tarde</v>
      </c>
      <c r="D306" s="5" t="str">
        <f ca="1">VLOOKUP(MONTH(tablasaldo[[#This Row],[fecha]]),tablameses[],2,FALSE)</f>
        <v>mayo</v>
      </c>
      <c r="E306" s="6">
        <f t="shared" ca="1" si="19"/>
        <v>4408762</v>
      </c>
    </row>
    <row r="307" spans="1:5" x14ac:dyDescent="0.25">
      <c r="A307" s="20">
        <f t="shared" ca="1" si="16"/>
        <v>36647.07599898093</v>
      </c>
      <c r="B307" s="20" t="str">
        <f t="shared" ca="1" si="17"/>
        <v>1era quincena</v>
      </c>
      <c r="C307" s="20" t="str">
        <f t="shared" ca="1" si="18"/>
        <v>madrugada</v>
      </c>
      <c r="D307" s="5" t="str">
        <f ca="1">VLOOKUP(MONTH(tablasaldo[[#This Row],[fecha]]),tablameses[],2,FALSE)</f>
        <v>mayo</v>
      </c>
      <c r="E307" s="6">
        <f t="shared" ca="1" si="19"/>
        <v>2372690</v>
      </c>
    </row>
    <row r="308" spans="1:5" x14ac:dyDescent="0.25">
      <c r="A308" s="20">
        <f t="shared" ca="1" si="16"/>
        <v>36659.418079929528</v>
      </c>
      <c r="B308" s="20" t="str">
        <f t="shared" ca="1" si="17"/>
        <v>1era quincena</v>
      </c>
      <c r="C308" s="20" t="str">
        <f t="shared" ca="1" si="18"/>
        <v>tarde</v>
      </c>
      <c r="D308" s="5" t="str">
        <f ca="1">VLOOKUP(MONTH(tablasaldo[[#This Row],[fecha]]),tablameses[],2,FALSE)</f>
        <v>mayo</v>
      </c>
      <c r="E308" s="6">
        <f t="shared" ca="1" si="19"/>
        <v>1632080</v>
      </c>
    </row>
    <row r="309" spans="1:5" x14ac:dyDescent="0.25">
      <c r="A309" s="20">
        <f t="shared" ca="1" si="16"/>
        <v>36714.159441229691</v>
      </c>
      <c r="B309" s="20" t="str">
        <f t="shared" ca="1" si="17"/>
        <v>1era quincena</v>
      </c>
      <c r="C309" s="20" t="str">
        <f t="shared" ca="1" si="18"/>
        <v>tarde</v>
      </c>
      <c r="D309" s="5" t="str">
        <f ca="1">VLOOKUP(MONTH(tablasaldo[[#This Row],[fecha]]),tablameses[],2,FALSE)</f>
        <v>julio</v>
      </c>
      <c r="E309" s="6">
        <f t="shared" ca="1" si="19"/>
        <v>4442119</v>
      </c>
    </row>
    <row r="310" spans="1:5" x14ac:dyDescent="0.25">
      <c r="A310" s="20">
        <f t="shared" ca="1" si="16"/>
        <v>36682.718194463341</v>
      </c>
      <c r="B310" s="20" t="str">
        <f t="shared" ca="1" si="17"/>
        <v>1era quincena</v>
      </c>
      <c r="C310" s="20" t="str">
        <f t="shared" ca="1" si="18"/>
        <v>tarde</v>
      </c>
      <c r="D310" s="5" t="str">
        <f ca="1">VLOOKUP(MONTH(tablasaldo[[#This Row],[fecha]]),tablameses[],2,FALSE)</f>
        <v>junio</v>
      </c>
      <c r="E310" s="6">
        <f t="shared" ca="1" si="19"/>
        <v>4863280</v>
      </c>
    </row>
    <row r="311" spans="1:5" x14ac:dyDescent="0.25">
      <c r="A311" s="20">
        <f t="shared" ca="1" si="16"/>
        <v>36695.724074790269</v>
      </c>
      <c r="B311" s="20" t="str">
        <f t="shared" ca="1" si="17"/>
        <v>2da quincena</v>
      </c>
      <c r="C311" s="20" t="str">
        <f t="shared" ca="1" si="18"/>
        <v>tarde</v>
      </c>
      <c r="D311" s="5" t="str">
        <f ca="1">VLOOKUP(MONTH(tablasaldo[[#This Row],[fecha]]),tablameses[],2,FALSE)</f>
        <v>junio</v>
      </c>
      <c r="E311" s="6">
        <f t="shared" ca="1" si="19"/>
        <v>1215095</v>
      </c>
    </row>
    <row r="312" spans="1:5" x14ac:dyDescent="0.25">
      <c r="A312" s="20">
        <f t="shared" ca="1" si="16"/>
        <v>36685.864241310024</v>
      </c>
      <c r="B312" s="20" t="str">
        <f t="shared" ca="1" si="17"/>
        <v>1era quincena</v>
      </c>
      <c r="C312" s="20" t="str">
        <f t="shared" ca="1" si="18"/>
        <v>noche</v>
      </c>
      <c r="D312" s="5" t="str">
        <f ca="1">VLOOKUP(MONTH(tablasaldo[[#This Row],[fecha]]),tablameses[],2,FALSE)</f>
        <v>junio</v>
      </c>
      <c r="E312" s="6">
        <f t="shared" ca="1" si="19"/>
        <v>4017166</v>
      </c>
    </row>
    <row r="313" spans="1:5" x14ac:dyDescent="0.25">
      <c r="A313" s="20">
        <f t="shared" ca="1" si="16"/>
        <v>36690.523697634912</v>
      </c>
      <c r="B313" s="20" t="str">
        <f t="shared" ca="1" si="17"/>
        <v>1era quincena</v>
      </c>
      <c r="C313" s="20" t="str">
        <f t="shared" ca="1" si="18"/>
        <v>tarde</v>
      </c>
      <c r="D313" s="5" t="str">
        <f ca="1">VLOOKUP(MONTH(tablasaldo[[#This Row],[fecha]]),tablameses[],2,FALSE)</f>
        <v>junio</v>
      </c>
      <c r="E313" s="6">
        <f t="shared" ca="1" si="19"/>
        <v>627309</v>
      </c>
    </row>
    <row r="314" spans="1:5" x14ac:dyDescent="0.25">
      <c r="A314" s="20">
        <f t="shared" ca="1" si="16"/>
        <v>36702.51503768588</v>
      </c>
      <c r="B314" s="20" t="str">
        <f t="shared" ca="1" si="17"/>
        <v>2da quincena</v>
      </c>
      <c r="C314" s="20" t="str">
        <f t="shared" ca="1" si="18"/>
        <v>tarde</v>
      </c>
      <c r="D314" s="5" t="str">
        <f ca="1">VLOOKUP(MONTH(tablasaldo[[#This Row],[fecha]]),tablameses[],2,FALSE)</f>
        <v>junio</v>
      </c>
      <c r="E314" s="6">
        <f t="shared" ca="1" si="19"/>
        <v>4238331</v>
      </c>
    </row>
    <row r="315" spans="1:5" x14ac:dyDescent="0.25">
      <c r="A315" s="20">
        <f t="shared" ca="1" si="16"/>
        <v>36681.649072875814</v>
      </c>
      <c r="B315" s="20" t="str">
        <f t="shared" ca="1" si="17"/>
        <v>1era quincena</v>
      </c>
      <c r="C315" s="20" t="str">
        <f t="shared" ca="1" si="18"/>
        <v>tarde</v>
      </c>
      <c r="D315" s="5" t="str">
        <f ca="1">VLOOKUP(MONTH(tablasaldo[[#This Row],[fecha]]),tablameses[],2,FALSE)</f>
        <v>junio</v>
      </c>
      <c r="E315" s="6">
        <f t="shared" ca="1" si="19"/>
        <v>2364507</v>
      </c>
    </row>
    <row r="316" spans="1:5" x14ac:dyDescent="0.25">
      <c r="A316" s="20">
        <f t="shared" ca="1" si="16"/>
        <v>36684.221979741342</v>
      </c>
      <c r="B316" s="20" t="str">
        <f t="shared" ca="1" si="17"/>
        <v>1era quincena</v>
      </c>
      <c r="C316" s="20" t="str">
        <f t="shared" ca="1" si="18"/>
        <v>tarde</v>
      </c>
      <c r="D316" s="5" t="str">
        <f ca="1">VLOOKUP(MONTH(tablasaldo[[#This Row],[fecha]]),tablameses[],2,FALSE)</f>
        <v>junio</v>
      </c>
      <c r="E316" s="6">
        <f t="shared" ca="1" si="19"/>
        <v>4375178</v>
      </c>
    </row>
    <row r="317" spans="1:5" x14ac:dyDescent="0.25">
      <c r="A317" s="20">
        <f t="shared" ca="1" si="16"/>
        <v>36690.979056024822</v>
      </c>
      <c r="B317" s="20" t="str">
        <f t="shared" ca="1" si="17"/>
        <v>1era quincena</v>
      </c>
      <c r="C317" s="20" t="str">
        <f t="shared" ca="1" si="18"/>
        <v>noche</v>
      </c>
      <c r="D317" s="5" t="str">
        <f ca="1">VLOOKUP(MONTH(tablasaldo[[#This Row],[fecha]]),tablameses[],2,FALSE)</f>
        <v>junio</v>
      </c>
      <c r="E317" s="6">
        <f t="shared" ca="1" si="19"/>
        <v>2111827</v>
      </c>
    </row>
    <row r="318" spans="1:5" x14ac:dyDescent="0.25">
      <c r="A318" s="20">
        <f t="shared" ca="1" si="16"/>
        <v>36732.125993731825</v>
      </c>
      <c r="B318" s="20" t="str">
        <f t="shared" ca="1" si="17"/>
        <v>2da quincena</v>
      </c>
      <c r="C318" s="20" t="str">
        <f t="shared" ca="1" si="18"/>
        <v>tarde</v>
      </c>
      <c r="D318" s="5" t="str">
        <f ca="1">VLOOKUP(MONTH(tablasaldo[[#This Row],[fecha]]),tablameses[],2,FALSE)</f>
        <v>julio</v>
      </c>
      <c r="E318" s="6">
        <f t="shared" ca="1" si="19"/>
        <v>1345519</v>
      </c>
    </row>
    <row r="319" spans="1:5" x14ac:dyDescent="0.25">
      <c r="A319" s="20">
        <f t="shared" ca="1" si="16"/>
        <v>36738.860774831606</v>
      </c>
      <c r="B319" s="20" t="str">
        <f t="shared" ca="1" si="17"/>
        <v>2da quincena</v>
      </c>
      <c r="C319" s="20" t="str">
        <f t="shared" ca="1" si="18"/>
        <v>noche</v>
      </c>
      <c r="D319" s="5" t="str">
        <f ca="1">VLOOKUP(MONTH(tablasaldo[[#This Row],[fecha]]),tablameses[],2,FALSE)</f>
        <v>julio</v>
      </c>
      <c r="E319" s="6">
        <f t="shared" ca="1" si="19"/>
        <v>4128519</v>
      </c>
    </row>
    <row r="320" spans="1:5" x14ac:dyDescent="0.25">
      <c r="A320" s="20">
        <f t="shared" ca="1" si="16"/>
        <v>36697.074893023062</v>
      </c>
      <c r="B320" s="20" t="str">
        <f t="shared" ca="1" si="17"/>
        <v>2da quincena</v>
      </c>
      <c r="C320" s="20" t="str">
        <f t="shared" ca="1" si="18"/>
        <v>madrugada</v>
      </c>
      <c r="D320" s="5" t="str">
        <f ca="1">VLOOKUP(MONTH(tablasaldo[[#This Row],[fecha]]),tablameses[],2,FALSE)</f>
        <v>junio</v>
      </c>
      <c r="E320" s="6">
        <f t="shared" ca="1" si="19"/>
        <v>2022388</v>
      </c>
    </row>
    <row r="321" spans="1:5" x14ac:dyDescent="0.25">
      <c r="A321" s="20">
        <f t="shared" ca="1" si="16"/>
        <v>36652.112873544545</v>
      </c>
      <c r="B321" s="20" t="str">
        <f t="shared" ca="1" si="17"/>
        <v>1era quincena</v>
      </c>
      <c r="C321" s="20" t="str">
        <f t="shared" ca="1" si="18"/>
        <v>mañana</v>
      </c>
      <c r="D321" s="5" t="str">
        <f ca="1">VLOOKUP(MONTH(tablasaldo[[#This Row],[fecha]]),tablameses[],2,FALSE)</f>
        <v>mayo</v>
      </c>
      <c r="E321" s="6">
        <f t="shared" ca="1" si="19"/>
        <v>100087</v>
      </c>
    </row>
    <row r="322" spans="1:5" x14ac:dyDescent="0.25">
      <c r="A322" s="20">
        <f t="shared" ref="A322:A385" ca="1" si="20">DATE(2000,RANDBETWEEN(5,7),RANDBETWEEN(1,31))+RAND()</f>
        <v>36676.877655958684</v>
      </c>
      <c r="B322" s="20" t="str">
        <f t="shared" ref="B322:B385" ca="1" si="21">IF(DAY(A322)&lt;16,"1era quincena","2da quincena")</f>
        <v>2da quincena</v>
      </c>
      <c r="C322" s="20" t="str">
        <f t="shared" ref="C322:C385" ca="1" si="22">IF(HOUR(A322)&lt;2,"madrugada",IF(HOUR(A322)&lt;3,"mañana",IF(HOUR(A322)&lt;20,"tarde","noche")))</f>
        <v>noche</v>
      </c>
      <c r="D322" s="5" t="str">
        <f ca="1">VLOOKUP(MONTH(tablasaldo[[#This Row],[fecha]]),tablameses[],2,FALSE)</f>
        <v>mayo</v>
      </c>
      <c r="E322" s="6">
        <f t="shared" ca="1" si="19"/>
        <v>1383995</v>
      </c>
    </row>
    <row r="323" spans="1:5" x14ac:dyDescent="0.25">
      <c r="A323" s="20">
        <f t="shared" ca="1" si="20"/>
        <v>36654.509610814195</v>
      </c>
      <c r="B323" s="20" t="str">
        <f t="shared" ca="1" si="21"/>
        <v>1era quincena</v>
      </c>
      <c r="C323" s="20" t="str">
        <f t="shared" ca="1" si="22"/>
        <v>tarde</v>
      </c>
      <c r="D323" s="5" t="str">
        <f ca="1">VLOOKUP(MONTH(tablasaldo[[#This Row],[fecha]]),tablameses[],2,FALSE)</f>
        <v>mayo</v>
      </c>
      <c r="E323" s="6">
        <f t="shared" ref="E323:E386" ca="1" si="23">RANDBETWEEN(1,5000000)</f>
        <v>685380</v>
      </c>
    </row>
    <row r="324" spans="1:5" x14ac:dyDescent="0.25">
      <c r="A324" s="20">
        <f t="shared" ca="1" si="20"/>
        <v>36712.423817921313</v>
      </c>
      <c r="B324" s="20" t="str">
        <f t="shared" ca="1" si="21"/>
        <v>1era quincena</v>
      </c>
      <c r="C324" s="20" t="str">
        <f t="shared" ca="1" si="22"/>
        <v>tarde</v>
      </c>
      <c r="D324" s="5" t="str">
        <f ca="1">VLOOKUP(MONTH(tablasaldo[[#This Row],[fecha]]),tablameses[],2,FALSE)</f>
        <v>julio</v>
      </c>
      <c r="E324" s="6">
        <f t="shared" ca="1" si="23"/>
        <v>907898</v>
      </c>
    </row>
    <row r="325" spans="1:5" x14ac:dyDescent="0.25">
      <c r="A325" s="20">
        <f t="shared" ca="1" si="20"/>
        <v>36720.357568049054</v>
      </c>
      <c r="B325" s="20" t="str">
        <f t="shared" ca="1" si="21"/>
        <v>1era quincena</v>
      </c>
      <c r="C325" s="20" t="str">
        <f t="shared" ca="1" si="22"/>
        <v>tarde</v>
      </c>
      <c r="D325" s="5" t="str">
        <f ca="1">VLOOKUP(MONTH(tablasaldo[[#This Row],[fecha]]),tablameses[],2,FALSE)</f>
        <v>julio</v>
      </c>
      <c r="E325" s="6">
        <f t="shared" ca="1" si="23"/>
        <v>1733816</v>
      </c>
    </row>
    <row r="326" spans="1:5" x14ac:dyDescent="0.25">
      <c r="A326" s="20">
        <f t="shared" ca="1" si="20"/>
        <v>36669.575108082034</v>
      </c>
      <c r="B326" s="20" t="str">
        <f t="shared" ca="1" si="21"/>
        <v>2da quincena</v>
      </c>
      <c r="C326" s="20" t="str">
        <f t="shared" ca="1" si="22"/>
        <v>tarde</v>
      </c>
      <c r="D326" s="5" t="str">
        <f ca="1">VLOOKUP(MONTH(tablasaldo[[#This Row],[fecha]]),tablameses[],2,FALSE)</f>
        <v>mayo</v>
      </c>
      <c r="E326" s="6">
        <f t="shared" ca="1" si="23"/>
        <v>2890654</v>
      </c>
    </row>
    <row r="327" spans="1:5" x14ac:dyDescent="0.25">
      <c r="A327" s="20">
        <f t="shared" ca="1" si="20"/>
        <v>36705.634438911315</v>
      </c>
      <c r="B327" s="20" t="str">
        <f t="shared" ca="1" si="21"/>
        <v>2da quincena</v>
      </c>
      <c r="C327" s="20" t="str">
        <f t="shared" ca="1" si="22"/>
        <v>tarde</v>
      </c>
      <c r="D327" s="5" t="str">
        <f ca="1">VLOOKUP(MONTH(tablasaldo[[#This Row],[fecha]]),tablameses[],2,FALSE)</f>
        <v>junio</v>
      </c>
      <c r="E327" s="6">
        <f t="shared" ca="1" si="23"/>
        <v>2823304</v>
      </c>
    </row>
    <row r="328" spans="1:5" x14ac:dyDescent="0.25">
      <c r="A328" s="20">
        <f t="shared" ca="1" si="20"/>
        <v>36674.570149048704</v>
      </c>
      <c r="B328" s="20" t="str">
        <f t="shared" ca="1" si="21"/>
        <v>2da quincena</v>
      </c>
      <c r="C328" s="20" t="str">
        <f t="shared" ca="1" si="22"/>
        <v>tarde</v>
      </c>
      <c r="D328" s="5" t="str">
        <f ca="1">VLOOKUP(MONTH(tablasaldo[[#This Row],[fecha]]),tablameses[],2,FALSE)</f>
        <v>mayo</v>
      </c>
      <c r="E328" s="6">
        <f t="shared" ca="1" si="23"/>
        <v>4409534</v>
      </c>
    </row>
    <row r="329" spans="1:5" x14ac:dyDescent="0.25">
      <c r="A329" s="20">
        <f t="shared" ca="1" si="20"/>
        <v>36655.794547855337</v>
      </c>
      <c r="B329" s="20" t="str">
        <f t="shared" ca="1" si="21"/>
        <v>1era quincena</v>
      </c>
      <c r="C329" s="20" t="str">
        <f t="shared" ca="1" si="22"/>
        <v>tarde</v>
      </c>
      <c r="D329" s="5" t="str">
        <f ca="1">VLOOKUP(MONTH(tablasaldo[[#This Row],[fecha]]),tablameses[],2,FALSE)</f>
        <v>mayo</v>
      </c>
      <c r="E329" s="6">
        <f t="shared" ca="1" si="23"/>
        <v>1348989</v>
      </c>
    </row>
    <row r="330" spans="1:5" x14ac:dyDescent="0.25">
      <c r="A330" s="20">
        <f t="shared" ca="1" si="20"/>
        <v>36727.461509929613</v>
      </c>
      <c r="B330" s="20" t="str">
        <f t="shared" ca="1" si="21"/>
        <v>2da quincena</v>
      </c>
      <c r="C330" s="20" t="str">
        <f t="shared" ca="1" si="22"/>
        <v>tarde</v>
      </c>
      <c r="D330" s="5" t="str">
        <f ca="1">VLOOKUP(MONTH(tablasaldo[[#This Row],[fecha]]),tablameses[],2,FALSE)</f>
        <v>julio</v>
      </c>
      <c r="E330" s="6">
        <f t="shared" ca="1" si="23"/>
        <v>1747288</v>
      </c>
    </row>
    <row r="331" spans="1:5" x14ac:dyDescent="0.25">
      <c r="A331" s="20">
        <f t="shared" ca="1" si="20"/>
        <v>36714.451742270219</v>
      </c>
      <c r="B331" s="20" t="str">
        <f t="shared" ca="1" si="21"/>
        <v>1era quincena</v>
      </c>
      <c r="C331" s="20" t="str">
        <f t="shared" ca="1" si="22"/>
        <v>tarde</v>
      </c>
      <c r="D331" s="5" t="str">
        <f ca="1">VLOOKUP(MONTH(tablasaldo[[#This Row],[fecha]]),tablameses[],2,FALSE)</f>
        <v>julio</v>
      </c>
      <c r="E331" s="6">
        <f t="shared" ca="1" si="23"/>
        <v>334772</v>
      </c>
    </row>
    <row r="332" spans="1:5" x14ac:dyDescent="0.25">
      <c r="A332" s="20">
        <f t="shared" ca="1" si="20"/>
        <v>36721.64417635111</v>
      </c>
      <c r="B332" s="20" t="str">
        <f t="shared" ca="1" si="21"/>
        <v>1era quincena</v>
      </c>
      <c r="C332" s="20" t="str">
        <f t="shared" ca="1" si="22"/>
        <v>tarde</v>
      </c>
      <c r="D332" s="5" t="str">
        <f ca="1">VLOOKUP(MONTH(tablasaldo[[#This Row],[fecha]]),tablameses[],2,FALSE)</f>
        <v>julio</v>
      </c>
      <c r="E332" s="6">
        <f t="shared" ca="1" si="23"/>
        <v>3625715</v>
      </c>
    </row>
    <row r="333" spans="1:5" x14ac:dyDescent="0.25">
      <c r="A333" s="20">
        <f t="shared" ca="1" si="20"/>
        <v>36704.884487769581</v>
      </c>
      <c r="B333" s="20" t="str">
        <f t="shared" ca="1" si="21"/>
        <v>2da quincena</v>
      </c>
      <c r="C333" s="20" t="str">
        <f t="shared" ca="1" si="22"/>
        <v>noche</v>
      </c>
      <c r="D333" s="5" t="str">
        <f ca="1">VLOOKUP(MONTH(tablasaldo[[#This Row],[fecha]]),tablameses[],2,FALSE)</f>
        <v>junio</v>
      </c>
      <c r="E333" s="6">
        <f t="shared" ca="1" si="23"/>
        <v>993375</v>
      </c>
    </row>
    <row r="334" spans="1:5" x14ac:dyDescent="0.25">
      <c r="A334" s="20">
        <f t="shared" ca="1" si="20"/>
        <v>36671.74476864715</v>
      </c>
      <c r="B334" s="20" t="str">
        <f t="shared" ca="1" si="21"/>
        <v>2da quincena</v>
      </c>
      <c r="C334" s="20" t="str">
        <f t="shared" ca="1" si="22"/>
        <v>tarde</v>
      </c>
      <c r="D334" s="5" t="str">
        <f ca="1">VLOOKUP(MONTH(tablasaldo[[#This Row],[fecha]]),tablameses[],2,FALSE)</f>
        <v>mayo</v>
      </c>
      <c r="E334" s="6">
        <f t="shared" ca="1" si="23"/>
        <v>4406108</v>
      </c>
    </row>
    <row r="335" spans="1:5" x14ac:dyDescent="0.25">
      <c r="A335" s="20">
        <f t="shared" ca="1" si="20"/>
        <v>36673.601462380328</v>
      </c>
      <c r="B335" s="20" t="str">
        <f t="shared" ca="1" si="21"/>
        <v>2da quincena</v>
      </c>
      <c r="C335" s="20" t="str">
        <f t="shared" ca="1" si="22"/>
        <v>tarde</v>
      </c>
      <c r="D335" s="5" t="str">
        <f ca="1">VLOOKUP(MONTH(tablasaldo[[#This Row],[fecha]]),tablameses[],2,FALSE)</f>
        <v>mayo</v>
      </c>
      <c r="E335" s="6">
        <f t="shared" ca="1" si="23"/>
        <v>3700310</v>
      </c>
    </row>
    <row r="336" spans="1:5" x14ac:dyDescent="0.25">
      <c r="A336" s="20">
        <f t="shared" ca="1" si="20"/>
        <v>36720.064963286968</v>
      </c>
      <c r="B336" s="20" t="str">
        <f t="shared" ca="1" si="21"/>
        <v>1era quincena</v>
      </c>
      <c r="C336" s="20" t="str">
        <f t="shared" ca="1" si="22"/>
        <v>madrugada</v>
      </c>
      <c r="D336" s="5" t="str">
        <f ca="1">VLOOKUP(MONTH(tablasaldo[[#This Row],[fecha]]),tablameses[],2,FALSE)</f>
        <v>julio</v>
      </c>
      <c r="E336" s="6">
        <f t="shared" ca="1" si="23"/>
        <v>1705510</v>
      </c>
    </row>
    <row r="337" spans="1:5" x14ac:dyDescent="0.25">
      <c r="A337" s="20">
        <f t="shared" ca="1" si="20"/>
        <v>36730.88948737763</v>
      </c>
      <c r="B337" s="20" t="str">
        <f t="shared" ca="1" si="21"/>
        <v>2da quincena</v>
      </c>
      <c r="C337" s="20" t="str">
        <f t="shared" ca="1" si="22"/>
        <v>noche</v>
      </c>
      <c r="D337" s="5" t="str">
        <f ca="1">VLOOKUP(MONTH(tablasaldo[[#This Row],[fecha]]),tablameses[],2,FALSE)</f>
        <v>julio</v>
      </c>
      <c r="E337" s="6">
        <f t="shared" ca="1" si="23"/>
        <v>2779886</v>
      </c>
    </row>
    <row r="338" spans="1:5" x14ac:dyDescent="0.25">
      <c r="A338" s="20">
        <f t="shared" ca="1" si="20"/>
        <v>36687.454717922352</v>
      </c>
      <c r="B338" s="20" t="str">
        <f t="shared" ca="1" si="21"/>
        <v>1era quincena</v>
      </c>
      <c r="C338" s="20" t="str">
        <f t="shared" ca="1" si="22"/>
        <v>tarde</v>
      </c>
      <c r="D338" s="5" t="str">
        <f ca="1">VLOOKUP(MONTH(tablasaldo[[#This Row],[fecha]]),tablameses[],2,FALSE)</f>
        <v>junio</v>
      </c>
      <c r="E338" s="6">
        <f t="shared" ca="1" si="23"/>
        <v>4287543</v>
      </c>
    </row>
    <row r="339" spans="1:5" x14ac:dyDescent="0.25">
      <c r="A339" s="20">
        <f t="shared" ca="1" si="20"/>
        <v>36681.491054949474</v>
      </c>
      <c r="B339" s="20" t="str">
        <f t="shared" ca="1" si="21"/>
        <v>1era quincena</v>
      </c>
      <c r="C339" s="20" t="str">
        <f t="shared" ca="1" si="22"/>
        <v>tarde</v>
      </c>
      <c r="D339" s="5" t="str">
        <f ca="1">VLOOKUP(MONTH(tablasaldo[[#This Row],[fecha]]),tablameses[],2,FALSE)</f>
        <v>junio</v>
      </c>
      <c r="E339" s="6">
        <f t="shared" ca="1" si="23"/>
        <v>878426</v>
      </c>
    </row>
    <row r="340" spans="1:5" x14ac:dyDescent="0.25">
      <c r="A340" s="20">
        <f t="shared" ca="1" si="20"/>
        <v>36695.596559882128</v>
      </c>
      <c r="B340" s="20" t="str">
        <f t="shared" ca="1" si="21"/>
        <v>2da quincena</v>
      </c>
      <c r="C340" s="20" t="str">
        <f t="shared" ca="1" si="22"/>
        <v>tarde</v>
      </c>
      <c r="D340" s="5" t="str">
        <f ca="1">VLOOKUP(MONTH(tablasaldo[[#This Row],[fecha]]),tablameses[],2,FALSE)</f>
        <v>junio</v>
      </c>
      <c r="E340" s="6">
        <f t="shared" ca="1" si="23"/>
        <v>4797786</v>
      </c>
    </row>
    <row r="341" spans="1:5" x14ac:dyDescent="0.25">
      <c r="A341" s="20">
        <f t="shared" ca="1" si="20"/>
        <v>36732.419917982981</v>
      </c>
      <c r="B341" s="20" t="str">
        <f t="shared" ca="1" si="21"/>
        <v>2da quincena</v>
      </c>
      <c r="C341" s="20" t="str">
        <f t="shared" ca="1" si="22"/>
        <v>tarde</v>
      </c>
      <c r="D341" s="5" t="str">
        <f ca="1">VLOOKUP(MONTH(tablasaldo[[#This Row],[fecha]]),tablameses[],2,FALSE)</f>
        <v>julio</v>
      </c>
      <c r="E341" s="6">
        <f t="shared" ca="1" si="23"/>
        <v>3058278</v>
      </c>
    </row>
    <row r="342" spans="1:5" x14ac:dyDescent="0.25">
      <c r="A342" s="20">
        <f t="shared" ca="1" si="20"/>
        <v>36654.793151777696</v>
      </c>
      <c r="B342" s="20" t="str">
        <f t="shared" ca="1" si="21"/>
        <v>1era quincena</v>
      </c>
      <c r="C342" s="20" t="str">
        <f t="shared" ca="1" si="22"/>
        <v>tarde</v>
      </c>
      <c r="D342" s="5" t="str">
        <f ca="1">VLOOKUP(MONTH(tablasaldo[[#This Row],[fecha]]),tablameses[],2,FALSE)</f>
        <v>mayo</v>
      </c>
      <c r="E342" s="6">
        <f t="shared" ca="1" si="23"/>
        <v>374245</v>
      </c>
    </row>
    <row r="343" spans="1:5" x14ac:dyDescent="0.25">
      <c r="A343" s="20">
        <f t="shared" ca="1" si="20"/>
        <v>36707.141659461216</v>
      </c>
      <c r="B343" s="20" t="str">
        <f t="shared" ca="1" si="21"/>
        <v>2da quincena</v>
      </c>
      <c r="C343" s="20" t="str">
        <f t="shared" ca="1" si="22"/>
        <v>tarde</v>
      </c>
      <c r="D343" s="5" t="str">
        <f ca="1">VLOOKUP(MONTH(tablasaldo[[#This Row],[fecha]]),tablameses[],2,FALSE)</f>
        <v>junio</v>
      </c>
      <c r="E343" s="6">
        <f t="shared" ca="1" si="23"/>
        <v>2102768</v>
      </c>
    </row>
    <row r="344" spans="1:5" x14ac:dyDescent="0.25">
      <c r="A344" s="20">
        <f t="shared" ca="1" si="20"/>
        <v>36718.100738560366</v>
      </c>
      <c r="B344" s="20" t="str">
        <f t="shared" ca="1" si="21"/>
        <v>1era quincena</v>
      </c>
      <c r="C344" s="20" t="str">
        <f t="shared" ca="1" si="22"/>
        <v>mañana</v>
      </c>
      <c r="D344" s="5" t="str">
        <f ca="1">VLOOKUP(MONTH(tablasaldo[[#This Row],[fecha]]),tablameses[],2,FALSE)</f>
        <v>julio</v>
      </c>
      <c r="E344" s="6">
        <f t="shared" ca="1" si="23"/>
        <v>1660122</v>
      </c>
    </row>
    <row r="345" spans="1:5" x14ac:dyDescent="0.25">
      <c r="A345" s="20">
        <f t="shared" ca="1" si="20"/>
        <v>36734.27775383526</v>
      </c>
      <c r="B345" s="20" t="str">
        <f t="shared" ca="1" si="21"/>
        <v>2da quincena</v>
      </c>
      <c r="C345" s="20" t="str">
        <f t="shared" ca="1" si="22"/>
        <v>tarde</v>
      </c>
      <c r="D345" s="5" t="str">
        <f ca="1">VLOOKUP(MONTH(tablasaldo[[#This Row],[fecha]]),tablameses[],2,FALSE)</f>
        <v>julio</v>
      </c>
      <c r="E345" s="6">
        <f t="shared" ca="1" si="23"/>
        <v>4072391</v>
      </c>
    </row>
    <row r="346" spans="1:5" x14ac:dyDescent="0.25">
      <c r="A346" s="20">
        <f t="shared" ca="1" si="20"/>
        <v>36663.290318975261</v>
      </c>
      <c r="B346" s="20" t="str">
        <f t="shared" ca="1" si="21"/>
        <v>2da quincena</v>
      </c>
      <c r="C346" s="20" t="str">
        <f t="shared" ca="1" si="22"/>
        <v>tarde</v>
      </c>
      <c r="D346" s="5" t="str">
        <f ca="1">VLOOKUP(MONTH(tablasaldo[[#This Row],[fecha]]),tablameses[],2,FALSE)</f>
        <v>mayo</v>
      </c>
      <c r="E346" s="6">
        <f t="shared" ca="1" si="23"/>
        <v>4029743</v>
      </c>
    </row>
    <row r="347" spans="1:5" x14ac:dyDescent="0.25">
      <c r="A347" s="20">
        <f t="shared" ca="1" si="20"/>
        <v>36711.760943076282</v>
      </c>
      <c r="B347" s="20" t="str">
        <f t="shared" ca="1" si="21"/>
        <v>1era quincena</v>
      </c>
      <c r="C347" s="20" t="str">
        <f t="shared" ca="1" si="22"/>
        <v>tarde</v>
      </c>
      <c r="D347" s="5" t="str">
        <f ca="1">VLOOKUP(MONTH(tablasaldo[[#This Row],[fecha]]),tablameses[],2,FALSE)</f>
        <v>julio</v>
      </c>
      <c r="E347" s="6">
        <f t="shared" ca="1" si="23"/>
        <v>515129</v>
      </c>
    </row>
    <row r="348" spans="1:5" x14ac:dyDescent="0.25">
      <c r="A348" s="20">
        <f t="shared" ca="1" si="20"/>
        <v>36647.195331496216</v>
      </c>
      <c r="B348" s="20" t="str">
        <f t="shared" ca="1" si="21"/>
        <v>1era quincena</v>
      </c>
      <c r="C348" s="20" t="str">
        <f t="shared" ca="1" si="22"/>
        <v>tarde</v>
      </c>
      <c r="D348" s="5" t="str">
        <f ca="1">VLOOKUP(MONTH(tablasaldo[[#This Row],[fecha]]),tablameses[],2,FALSE)</f>
        <v>mayo</v>
      </c>
      <c r="E348" s="6">
        <f t="shared" ca="1" si="23"/>
        <v>3693797</v>
      </c>
    </row>
    <row r="349" spans="1:5" x14ac:dyDescent="0.25">
      <c r="A349" s="20">
        <f t="shared" ca="1" si="20"/>
        <v>36694.716327973372</v>
      </c>
      <c r="B349" s="20" t="str">
        <f t="shared" ca="1" si="21"/>
        <v>2da quincena</v>
      </c>
      <c r="C349" s="20" t="str">
        <f t="shared" ca="1" si="22"/>
        <v>tarde</v>
      </c>
      <c r="D349" s="5" t="str">
        <f ca="1">VLOOKUP(MONTH(tablasaldo[[#This Row],[fecha]]),tablameses[],2,FALSE)</f>
        <v>junio</v>
      </c>
      <c r="E349" s="6">
        <f t="shared" ca="1" si="23"/>
        <v>3343600</v>
      </c>
    </row>
    <row r="350" spans="1:5" x14ac:dyDescent="0.25">
      <c r="A350" s="20">
        <f t="shared" ca="1" si="20"/>
        <v>36662.094929119237</v>
      </c>
      <c r="B350" s="20" t="str">
        <f t="shared" ca="1" si="21"/>
        <v>2da quincena</v>
      </c>
      <c r="C350" s="20" t="str">
        <f t="shared" ca="1" si="22"/>
        <v>mañana</v>
      </c>
      <c r="D350" s="5" t="str">
        <f ca="1">VLOOKUP(MONTH(tablasaldo[[#This Row],[fecha]]),tablameses[],2,FALSE)</f>
        <v>mayo</v>
      </c>
      <c r="E350" s="6">
        <f t="shared" ca="1" si="23"/>
        <v>1937648</v>
      </c>
    </row>
    <row r="351" spans="1:5" x14ac:dyDescent="0.25">
      <c r="A351" s="20">
        <f t="shared" ca="1" si="20"/>
        <v>36712.474081469569</v>
      </c>
      <c r="B351" s="20" t="str">
        <f t="shared" ca="1" si="21"/>
        <v>1era quincena</v>
      </c>
      <c r="C351" s="20" t="str">
        <f t="shared" ca="1" si="22"/>
        <v>tarde</v>
      </c>
      <c r="D351" s="5" t="str">
        <f ca="1">VLOOKUP(MONTH(tablasaldo[[#This Row],[fecha]]),tablameses[],2,FALSE)</f>
        <v>julio</v>
      </c>
      <c r="E351" s="6">
        <f t="shared" ca="1" si="23"/>
        <v>4232076</v>
      </c>
    </row>
    <row r="352" spans="1:5" x14ac:dyDescent="0.25">
      <c r="A352" s="20">
        <f t="shared" ca="1" si="20"/>
        <v>36653.606935632546</v>
      </c>
      <c r="B352" s="20" t="str">
        <f t="shared" ca="1" si="21"/>
        <v>1era quincena</v>
      </c>
      <c r="C352" s="20" t="str">
        <f t="shared" ca="1" si="22"/>
        <v>tarde</v>
      </c>
      <c r="D352" s="5" t="str">
        <f ca="1">VLOOKUP(MONTH(tablasaldo[[#This Row],[fecha]]),tablameses[],2,FALSE)</f>
        <v>mayo</v>
      </c>
      <c r="E352" s="6">
        <f t="shared" ca="1" si="23"/>
        <v>58780</v>
      </c>
    </row>
    <row r="353" spans="1:5" x14ac:dyDescent="0.25">
      <c r="A353" s="20">
        <f t="shared" ca="1" si="20"/>
        <v>36696.76140948831</v>
      </c>
      <c r="B353" s="20" t="str">
        <f t="shared" ca="1" si="21"/>
        <v>2da quincena</v>
      </c>
      <c r="C353" s="20" t="str">
        <f t="shared" ca="1" si="22"/>
        <v>tarde</v>
      </c>
      <c r="D353" s="5" t="str">
        <f ca="1">VLOOKUP(MONTH(tablasaldo[[#This Row],[fecha]]),tablameses[],2,FALSE)</f>
        <v>junio</v>
      </c>
      <c r="E353" s="6">
        <f t="shared" ca="1" si="23"/>
        <v>3298865</v>
      </c>
    </row>
    <row r="354" spans="1:5" x14ac:dyDescent="0.25">
      <c r="A354" s="20">
        <f t="shared" ca="1" si="20"/>
        <v>36659.57977321832</v>
      </c>
      <c r="B354" s="20" t="str">
        <f t="shared" ca="1" si="21"/>
        <v>1era quincena</v>
      </c>
      <c r="C354" s="20" t="str">
        <f t="shared" ca="1" si="22"/>
        <v>tarde</v>
      </c>
      <c r="D354" s="5" t="str">
        <f ca="1">VLOOKUP(MONTH(tablasaldo[[#This Row],[fecha]]),tablameses[],2,FALSE)</f>
        <v>mayo</v>
      </c>
      <c r="E354" s="6">
        <f t="shared" ca="1" si="23"/>
        <v>3262268</v>
      </c>
    </row>
    <row r="355" spans="1:5" x14ac:dyDescent="0.25">
      <c r="A355" s="20">
        <f t="shared" ca="1" si="20"/>
        <v>36719.755041927427</v>
      </c>
      <c r="B355" s="20" t="str">
        <f t="shared" ca="1" si="21"/>
        <v>1era quincena</v>
      </c>
      <c r="C355" s="20" t="str">
        <f t="shared" ca="1" si="22"/>
        <v>tarde</v>
      </c>
      <c r="D355" s="5" t="str">
        <f ca="1">VLOOKUP(MONTH(tablasaldo[[#This Row],[fecha]]),tablameses[],2,FALSE)</f>
        <v>julio</v>
      </c>
      <c r="E355" s="6">
        <f t="shared" ca="1" si="23"/>
        <v>794486</v>
      </c>
    </row>
    <row r="356" spans="1:5" x14ac:dyDescent="0.25">
      <c r="A356" s="20">
        <f t="shared" ca="1" si="20"/>
        <v>36734.315677914696</v>
      </c>
      <c r="B356" s="20" t="str">
        <f t="shared" ca="1" si="21"/>
        <v>2da quincena</v>
      </c>
      <c r="C356" s="20" t="str">
        <f t="shared" ca="1" si="22"/>
        <v>tarde</v>
      </c>
      <c r="D356" s="5" t="str">
        <f ca="1">VLOOKUP(MONTH(tablasaldo[[#This Row],[fecha]]),tablameses[],2,FALSE)</f>
        <v>julio</v>
      </c>
      <c r="E356" s="6">
        <f t="shared" ca="1" si="23"/>
        <v>3307171</v>
      </c>
    </row>
    <row r="357" spans="1:5" x14ac:dyDescent="0.25">
      <c r="A357" s="20">
        <f t="shared" ca="1" si="20"/>
        <v>36730.182475635818</v>
      </c>
      <c r="B357" s="20" t="str">
        <f t="shared" ca="1" si="21"/>
        <v>2da quincena</v>
      </c>
      <c r="C357" s="20" t="str">
        <f t="shared" ca="1" si="22"/>
        <v>tarde</v>
      </c>
      <c r="D357" s="5" t="str">
        <f ca="1">VLOOKUP(MONTH(tablasaldo[[#This Row],[fecha]]),tablameses[],2,FALSE)</f>
        <v>julio</v>
      </c>
      <c r="E357" s="6">
        <f t="shared" ca="1" si="23"/>
        <v>1595700</v>
      </c>
    </row>
    <row r="358" spans="1:5" x14ac:dyDescent="0.25">
      <c r="A358" s="20">
        <f t="shared" ca="1" si="20"/>
        <v>36720.965055880755</v>
      </c>
      <c r="B358" s="20" t="str">
        <f t="shared" ca="1" si="21"/>
        <v>1era quincena</v>
      </c>
      <c r="C358" s="20" t="str">
        <f t="shared" ca="1" si="22"/>
        <v>noche</v>
      </c>
      <c r="D358" s="5" t="str">
        <f ca="1">VLOOKUP(MONTH(tablasaldo[[#This Row],[fecha]]),tablameses[],2,FALSE)</f>
        <v>julio</v>
      </c>
      <c r="E358" s="6">
        <f t="shared" ca="1" si="23"/>
        <v>3052593</v>
      </c>
    </row>
    <row r="359" spans="1:5" x14ac:dyDescent="0.25">
      <c r="A359" s="20">
        <f t="shared" ca="1" si="20"/>
        <v>36656.716966498367</v>
      </c>
      <c r="B359" s="20" t="str">
        <f t="shared" ca="1" si="21"/>
        <v>1era quincena</v>
      </c>
      <c r="C359" s="20" t="str">
        <f t="shared" ca="1" si="22"/>
        <v>tarde</v>
      </c>
      <c r="D359" s="5" t="str">
        <f ca="1">VLOOKUP(MONTH(tablasaldo[[#This Row],[fecha]]),tablameses[],2,FALSE)</f>
        <v>mayo</v>
      </c>
      <c r="E359" s="6">
        <f t="shared" ca="1" si="23"/>
        <v>3449443</v>
      </c>
    </row>
    <row r="360" spans="1:5" x14ac:dyDescent="0.25">
      <c r="A360" s="20">
        <f t="shared" ca="1" si="20"/>
        <v>36680.040580488298</v>
      </c>
      <c r="B360" s="20" t="str">
        <f t="shared" ca="1" si="21"/>
        <v>1era quincena</v>
      </c>
      <c r="C360" s="20" t="str">
        <f t="shared" ca="1" si="22"/>
        <v>madrugada</v>
      </c>
      <c r="D360" s="5" t="str">
        <f ca="1">VLOOKUP(MONTH(tablasaldo[[#This Row],[fecha]]),tablameses[],2,FALSE)</f>
        <v>junio</v>
      </c>
      <c r="E360" s="6">
        <f t="shared" ca="1" si="23"/>
        <v>2513794</v>
      </c>
    </row>
    <row r="361" spans="1:5" x14ac:dyDescent="0.25">
      <c r="A361" s="20">
        <f t="shared" ca="1" si="20"/>
        <v>36724.956533899989</v>
      </c>
      <c r="B361" s="20" t="str">
        <f t="shared" ca="1" si="21"/>
        <v>2da quincena</v>
      </c>
      <c r="C361" s="20" t="str">
        <f t="shared" ca="1" si="22"/>
        <v>noche</v>
      </c>
      <c r="D361" s="5" t="str">
        <f ca="1">VLOOKUP(MONTH(tablasaldo[[#This Row],[fecha]]),tablameses[],2,FALSE)</f>
        <v>julio</v>
      </c>
      <c r="E361" s="6">
        <f t="shared" ca="1" si="23"/>
        <v>2514598</v>
      </c>
    </row>
    <row r="362" spans="1:5" x14ac:dyDescent="0.25">
      <c r="A362" s="20">
        <f t="shared" ca="1" si="20"/>
        <v>36709.255135105996</v>
      </c>
      <c r="B362" s="20" t="str">
        <f t="shared" ca="1" si="21"/>
        <v>1era quincena</v>
      </c>
      <c r="C362" s="20" t="str">
        <f t="shared" ca="1" si="22"/>
        <v>tarde</v>
      </c>
      <c r="D362" s="5" t="str">
        <f ca="1">VLOOKUP(MONTH(tablasaldo[[#This Row],[fecha]]),tablameses[],2,FALSE)</f>
        <v>julio</v>
      </c>
      <c r="E362" s="6">
        <f t="shared" ca="1" si="23"/>
        <v>3466444</v>
      </c>
    </row>
    <row r="363" spans="1:5" x14ac:dyDescent="0.25">
      <c r="A363" s="20">
        <f t="shared" ca="1" si="20"/>
        <v>36682.463190980547</v>
      </c>
      <c r="B363" s="20" t="str">
        <f t="shared" ca="1" si="21"/>
        <v>1era quincena</v>
      </c>
      <c r="C363" s="20" t="str">
        <f t="shared" ca="1" si="22"/>
        <v>tarde</v>
      </c>
      <c r="D363" s="5" t="str">
        <f ca="1">VLOOKUP(MONTH(tablasaldo[[#This Row],[fecha]]),tablameses[],2,FALSE)</f>
        <v>junio</v>
      </c>
      <c r="E363" s="6">
        <f t="shared" ca="1" si="23"/>
        <v>4703857</v>
      </c>
    </row>
    <row r="364" spans="1:5" x14ac:dyDescent="0.25">
      <c r="A364" s="20">
        <f t="shared" ca="1" si="20"/>
        <v>36647.15958136203</v>
      </c>
      <c r="B364" s="20" t="str">
        <f t="shared" ca="1" si="21"/>
        <v>1era quincena</v>
      </c>
      <c r="C364" s="20" t="str">
        <f t="shared" ca="1" si="22"/>
        <v>tarde</v>
      </c>
      <c r="D364" s="5" t="str">
        <f ca="1">VLOOKUP(MONTH(tablasaldo[[#This Row],[fecha]]),tablameses[],2,FALSE)</f>
        <v>mayo</v>
      </c>
      <c r="E364" s="6">
        <f t="shared" ca="1" si="23"/>
        <v>3687874</v>
      </c>
    </row>
    <row r="365" spans="1:5" x14ac:dyDescent="0.25">
      <c r="A365" s="20">
        <f t="shared" ca="1" si="20"/>
        <v>36647.504757099763</v>
      </c>
      <c r="B365" s="20" t="str">
        <f t="shared" ca="1" si="21"/>
        <v>1era quincena</v>
      </c>
      <c r="C365" s="20" t="str">
        <f t="shared" ca="1" si="22"/>
        <v>tarde</v>
      </c>
      <c r="D365" s="5" t="str">
        <f ca="1">VLOOKUP(MONTH(tablasaldo[[#This Row],[fecha]]),tablameses[],2,FALSE)</f>
        <v>mayo</v>
      </c>
      <c r="E365" s="6">
        <f t="shared" ca="1" si="23"/>
        <v>833301</v>
      </c>
    </row>
    <row r="366" spans="1:5" x14ac:dyDescent="0.25">
      <c r="A366" s="20">
        <f t="shared" ca="1" si="20"/>
        <v>36669.707679850391</v>
      </c>
      <c r="B366" s="20" t="str">
        <f t="shared" ca="1" si="21"/>
        <v>2da quincena</v>
      </c>
      <c r="C366" s="20" t="str">
        <f t="shared" ca="1" si="22"/>
        <v>tarde</v>
      </c>
      <c r="D366" s="5" t="str">
        <f ca="1">VLOOKUP(MONTH(tablasaldo[[#This Row],[fecha]]),tablameses[],2,FALSE)</f>
        <v>mayo</v>
      </c>
      <c r="E366" s="6">
        <f t="shared" ca="1" si="23"/>
        <v>1571803</v>
      </c>
    </row>
    <row r="367" spans="1:5" x14ac:dyDescent="0.25">
      <c r="A367" s="20">
        <f t="shared" ca="1" si="20"/>
        <v>36731.023872605176</v>
      </c>
      <c r="B367" s="20" t="str">
        <f t="shared" ca="1" si="21"/>
        <v>2da quincena</v>
      </c>
      <c r="C367" s="20" t="str">
        <f t="shared" ca="1" si="22"/>
        <v>madrugada</v>
      </c>
      <c r="D367" s="5" t="str">
        <f ca="1">VLOOKUP(MONTH(tablasaldo[[#This Row],[fecha]]),tablameses[],2,FALSE)</f>
        <v>julio</v>
      </c>
      <c r="E367" s="6">
        <f t="shared" ca="1" si="23"/>
        <v>3361728</v>
      </c>
    </row>
    <row r="368" spans="1:5" x14ac:dyDescent="0.25">
      <c r="A368" s="20">
        <f t="shared" ca="1" si="20"/>
        <v>36704.499580205695</v>
      </c>
      <c r="B368" s="20" t="str">
        <f t="shared" ca="1" si="21"/>
        <v>2da quincena</v>
      </c>
      <c r="C368" s="20" t="str">
        <f t="shared" ca="1" si="22"/>
        <v>tarde</v>
      </c>
      <c r="D368" s="5" t="str">
        <f ca="1">VLOOKUP(MONTH(tablasaldo[[#This Row],[fecha]]),tablameses[],2,FALSE)</f>
        <v>junio</v>
      </c>
      <c r="E368" s="6">
        <f t="shared" ca="1" si="23"/>
        <v>4629904</v>
      </c>
    </row>
    <row r="369" spans="1:5" x14ac:dyDescent="0.25">
      <c r="A369" s="20">
        <f t="shared" ca="1" si="20"/>
        <v>36725.644107379681</v>
      </c>
      <c r="B369" s="20" t="str">
        <f t="shared" ca="1" si="21"/>
        <v>2da quincena</v>
      </c>
      <c r="C369" s="20" t="str">
        <f t="shared" ca="1" si="22"/>
        <v>tarde</v>
      </c>
      <c r="D369" s="5" t="str">
        <f ca="1">VLOOKUP(MONTH(tablasaldo[[#This Row],[fecha]]),tablameses[],2,FALSE)</f>
        <v>julio</v>
      </c>
      <c r="E369" s="6">
        <f t="shared" ca="1" si="23"/>
        <v>3964430</v>
      </c>
    </row>
    <row r="370" spans="1:5" x14ac:dyDescent="0.25">
      <c r="A370" s="20">
        <f t="shared" ca="1" si="20"/>
        <v>36665.106477106987</v>
      </c>
      <c r="B370" s="20" t="str">
        <f t="shared" ca="1" si="21"/>
        <v>2da quincena</v>
      </c>
      <c r="C370" s="20" t="str">
        <f t="shared" ca="1" si="22"/>
        <v>mañana</v>
      </c>
      <c r="D370" s="5" t="str">
        <f ca="1">VLOOKUP(MONTH(tablasaldo[[#This Row],[fecha]]),tablameses[],2,FALSE)</f>
        <v>mayo</v>
      </c>
      <c r="E370" s="6">
        <f t="shared" ca="1" si="23"/>
        <v>2355896</v>
      </c>
    </row>
    <row r="371" spans="1:5" x14ac:dyDescent="0.25">
      <c r="A371" s="20">
        <f t="shared" ca="1" si="20"/>
        <v>36700.032277660503</v>
      </c>
      <c r="B371" s="20" t="str">
        <f t="shared" ca="1" si="21"/>
        <v>2da quincena</v>
      </c>
      <c r="C371" s="20" t="str">
        <f t="shared" ca="1" si="22"/>
        <v>madrugada</v>
      </c>
      <c r="D371" s="5" t="str">
        <f ca="1">VLOOKUP(MONTH(tablasaldo[[#This Row],[fecha]]),tablameses[],2,FALSE)</f>
        <v>junio</v>
      </c>
      <c r="E371" s="6">
        <f t="shared" ca="1" si="23"/>
        <v>4877944</v>
      </c>
    </row>
    <row r="372" spans="1:5" x14ac:dyDescent="0.25">
      <c r="A372" s="20">
        <f t="shared" ca="1" si="20"/>
        <v>36663.814755827967</v>
      </c>
      <c r="B372" s="20" t="str">
        <f t="shared" ca="1" si="21"/>
        <v>2da quincena</v>
      </c>
      <c r="C372" s="20" t="str">
        <f t="shared" ca="1" si="22"/>
        <v>tarde</v>
      </c>
      <c r="D372" s="5" t="str">
        <f ca="1">VLOOKUP(MONTH(tablasaldo[[#This Row],[fecha]]),tablameses[],2,FALSE)</f>
        <v>mayo</v>
      </c>
      <c r="E372" s="6">
        <f t="shared" ca="1" si="23"/>
        <v>4671606</v>
      </c>
    </row>
    <row r="373" spans="1:5" x14ac:dyDescent="0.25">
      <c r="A373" s="20">
        <f t="shared" ca="1" si="20"/>
        <v>36666.958760621201</v>
      </c>
      <c r="B373" s="20" t="str">
        <f t="shared" ca="1" si="21"/>
        <v>2da quincena</v>
      </c>
      <c r="C373" s="20" t="str">
        <f t="shared" ca="1" si="22"/>
        <v>noche</v>
      </c>
      <c r="D373" s="5" t="str">
        <f ca="1">VLOOKUP(MONTH(tablasaldo[[#This Row],[fecha]]),tablameses[],2,FALSE)</f>
        <v>mayo</v>
      </c>
      <c r="E373" s="6">
        <f t="shared" ca="1" si="23"/>
        <v>3421694</v>
      </c>
    </row>
    <row r="374" spans="1:5" x14ac:dyDescent="0.25">
      <c r="A374" s="20">
        <f t="shared" ca="1" si="20"/>
        <v>36677.630942909091</v>
      </c>
      <c r="B374" s="20" t="str">
        <f t="shared" ca="1" si="21"/>
        <v>2da quincena</v>
      </c>
      <c r="C374" s="20" t="str">
        <f t="shared" ca="1" si="22"/>
        <v>tarde</v>
      </c>
      <c r="D374" s="5" t="str">
        <f ca="1">VLOOKUP(MONTH(tablasaldo[[#This Row],[fecha]]),tablameses[],2,FALSE)</f>
        <v>mayo</v>
      </c>
      <c r="E374" s="6">
        <f t="shared" ca="1" si="23"/>
        <v>4565662</v>
      </c>
    </row>
    <row r="375" spans="1:5" x14ac:dyDescent="0.25">
      <c r="A375" s="20">
        <f t="shared" ca="1" si="20"/>
        <v>36718.703684484026</v>
      </c>
      <c r="B375" s="20" t="str">
        <f t="shared" ca="1" si="21"/>
        <v>1era quincena</v>
      </c>
      <c r="C375" s="20" t="str">
        <f t="shared" ca="1" si="22"/>
        <v>tarde</v>
      </c>
      <c r="D375" s="5" t="str">
        <f ca="1">VLOOKUP(MONTH(tablasaldo[[#This Row],[fecha]]),tablameses[],2,FALSE)</f>
        <v>julio</v>
      </c>
      <c r="E375" s="6">
        <f t="shared" ca="1" si="23"/>
        <v>386614</v>
      </c>
    </row>
    <row r="376" spans="1:5" x14ac:dyDescent="0.25">
      <c r="A376" s="20">
        <f t="shared" ca="1" si="20"/>
        <v>36657.218678539975</v>
      </c>
      <c r="B376" s="20" t="str">
        <f t="shared" ca="1" si="21"/>
        <v>1era quincena</v>
      </c>
      <c r="C376" s="20" t="str">
        <f t="shared" ca="1" si="22"/>
        <v>tarde</v>
      </c>
      <c r="D376" s="5" t="str">
        <f ca="1">VLOOKUP(MONTH(tablasaldo[[#This Row],[fecha]]),tablameses[],2,FALSE)</f>
        <v>mayo</v>
      </c>
      <c r="E376" s="6">
        <f t="shared" ca="1" si="23"/>
        <v>4197772</v>
      </c>
    </row>
    <row r="377" spans="1:5" x14ac:dyDescent="0.25">
      <c r="A377" s="20">
        <f t="shared" ca="1" si="20"/>
        <v>36695.500977980708</v>
      </c>
      <c r="B377" s="20" t="str">
        <f t="shared" ca="1" si="21"/>
        <v>2da quincena</v>
      </c>
      <c r="C377" s="20" t="str">
        <f t="shared" ca="1" si="22"/>
        <v>tarde</v>
      </c>
      <c r="D377" s="5" t="str">
        <f ca="1">VLOOKUP(MONTH(tablasaldo[[#This Row],[fecha]]),tablameses[],2,FALSE)</f>
        <v>junio</v>
      </c>
      <c r="E377" s="6">
        <f t="shared" ca="1" si="23"/>
        <v>2489473</v>
      </c>
    </row>
    <row r="378" spans="1:5" x14ac:dyDescent="0.25">
      <c r="A378" s="20">
        <f t="shared" ca="1" si="20"/>
        <v>36715.13051993402</v>
      </c>
      <c r="B378" s="20" t="str">
        <f t="shared" ca="1" si="21"/>
        <v>1era quincena</v>
      </c>
      <c r="C378" s="20" t="str">
        <f t="shared" ca="1" si="22"/>
        <v>tarde</v>
      </c>
      <c r="D378" s="5" t="str">
        <f ca="1">VLOOKUP(MONTH(tablasaldo[[#This Row],[fecha]]),tablameses[],2,FALSE)</f>
        <v>julio</v>
      </c>
      <c r="E378" s="6">
        <f t="shared" ca="1" si="23"/>
        <v>4178488</v>
      </c>
    </row>
    <row r="379" spans="1:5" x14ac:dyDescent="0.25">
      <c r="A379" s="20">
        <f t="shared" ca="1" si="20"/>
        <v>36664.864611922021</v>
      </c>
      <c r="B379" s="20" t="str">
        <f t="shared" ca="1" si="21"/>
        <v>2da quincena</v>
      </c>
      <c r="C379" s="20" t="str">
        <f t="shared" ca="1" si="22"/>
        <v>noche</v>
      </c>
      <c r="D379" s="5" t="str">
        <f ca="1">VLOOKUP(MONTH(tablasaldo[[#This Row],[fecha]]),tablameses[],2,FALSE)</f>
        <v>mayo</v>
      </c>
      <c r="E379" s="6">
        <f t="shared" ca="1" si="23"/>
        <v>214816</v>
      </c>
    </row>
    <row r="380" spans="1:5" x14ac:dyDescent="0.25">
      <c r="A380" s="20">
        <f t="shared" ca="1" si="20"/>
        <v>36692.167790209445</v>
      </c>
      <c r="B380" s="20" t="str">
        <f t="shared" ca="1" si="21"/>
        <v>1era quincena</v>
      </c>
      <c r="C380" s="20" t="str">
        <f t="shared" ca="1" si="22"/>
        <v>tarde</v>
      </c>
      <c r="D380" s="5" t="str">
        <f ca="1">VLOOKUP(MONTH(tablasaldo[[#This Row],[fecha]]),tablameses[],2,FALSE)</f>
        <v>junio</v>
      </c>
      <c r="E380" s="6">
        <f t="shared" ca="1" si="23"/>
        <v>2095742</v>
      </c>
    </row>
    <row r="381" spans="1:5" x14ac:dyDescent="0.25">
      <c r="A381" s="20">
        <f t="shared" ca="1" si="20"/>
        <v>36702.29402187599</v>
      </c>
      <c r="B381" s="20" t="str">
        <f t="shared" ca="1" si="21"/>
        <v>2da quincena</v>
      </c>
      <c r="C381" s="20" t="str">
        <f t="shared" ca="1" si="22"/>
        <v>tarde</v>
      </c>
      <c r="D381" s="5" t="str">
        <f ca="1">VLOOKUP(MONTH(tablasaldo[[#This Row],[fecha]]),tablameses[],2,FALSE)</f>
        <v>junio</v>
      </c>
      <c r="E381" s="6">
        <f t="shared" ca="1" si="23"/>
        <v>4276731</v>
      </c>
    </row>
    <row r="382" spans="1:5" x14ac:dyDescent="0.25">
      <c r="A382" s="20">
        <f t="shared" ca="1" si="20"/>
        <v>36723.748362894519</v>
      </c>
      <c r="B382" s="20" t="str">
        <f t="shared" ca="1" si="21"/>
        <v>2da quincena</v>
      </c>
      <c r="C382" s="20" t="str">
        <f t="shared" ca="1" si="22"/>
        <v>tarde</v>
      </c>
      <c r="D382" s="5" t="str">
        <f ca="1">VLOOKUP(MONTH(tablasaldo[[#This Row],[fecha]]),tablameses[],2,FALSE)</f>
        <v>julio</v>
      </c>
      <c r="E382" s="6">
        <f t="shared" ca="1" si="23"/>
        <v>3821621</v>
      </c>
    </row>
    <row r="383" spans="1:5" x14ac:dyDescent="0.25">
      <c r="A383" s="20">
        <f t="shared" ca="1" si="20"/>
        <v>36692.158283698147</v>
      </c>
      <c r="B383" s="20" t="str">
        <f t="shared" ca="1" si="21"/>
        <v>1era quincena</v>
      </c>
      <c r="C383" s="20" t="str">
        <f t="shared" ca="1" si="22"/>
        <v>tarde</v>
      </c>
      <c r="D383" s="5" t="str">
        <f ca="1">VLOOKUP(MONTH(tablasaldo[[#This Row],[fecha]]),tablameses[],2,FALSE)</f>
        <v>junio</v>
      </c>
      <c r="E383" s="6">
        <f t="shared" ca="1" si="23"/>
        <v>1431760</v>
      </c>
    </row>
    <row r="384" spans="1:5" x14ac:dyDescent="0.25">
      <c r="A384" s="20">
        <f t="shared" ca="1" si="20"/>
        <v>36729.5930972032</v>
      </c>
      <c r="B384" s="20" t="str">
        <f t="shared" ca="1" si="21"/>
        <v>2da quincena</v>
      </c>
      <c r="C384" s="20" t="str">
        <f t="shared" ca="1" si="22"/>
        <v>tarde</v>
      </c>
      <c r="D384" s="5" t="str">
        <f ca="1">VLOOKUP(MONTH(tablasaldo[[#This Row],[fecha]]),tablameses[],2,FALSE)</f>
        <v>julio</v>
      </c>
      <c r="E384" s="6">
        <f t="shared" ca="1" si="23"/>
        <v>1244071</v>
      </c>
    </row>
    <row r="385" spans="1:5" x14ac:dyDescent="0.25">
      <c r="A385" s="20">
        <f t="shared" ca="1" si="20"/>
        <v>36691.191876646051</v>
      </c>
      <c r="B385" s="20" t="str">
        <f t="shared" ca="1" si="21"/>
        <v>1era quincena</v>
      </c>
      <c r="C385" s="20" t="str">
        <f t="shared" ca="1" si="22"/>
        <v>tarde</v>
      </c>
      <c r="D385" s="5" t="str">
        <f ca="1">VLOOKUP(MONTH(tablasaldo[[#This Row],[fecha]]),tablameses[],2,FALSE)</f>
        <v>junio</v>
      </c>
      <c r="E385" s="6">
        <f t="shared" ca="1" si="23"/>
        <v>4143864</v>
      </c>
    </row>
    <row r="386" spans="1:5" x14ac:dyDescent="0.25">
      <c r="A386" s="20">
        <f t="shared" ref="A386:A449" ca="1" si="24">DATE(2000,RANDBETWEEN(5,7),RANDBETWEEN(1,31))+RAND()</f>
        <v>36716.331678530412</v>
      </c>
      <c r="B386" s="20" t="str">
        <f t="shared" ref="B386:B449" ca="1" si="25">IF(DAY(A386)&lt;16,"1era quincena","2da quincena")</f>
        <v>1era quincena</v>
      </c>
      <c r="C386" s="20" t="str">
        <f t="shared" ref="C386:C449" ca="1" si="26">IF(HOUR(A386)&lt;2,"madrugada",IF(HOUR(A386)&lt;3,"mañana",IF(HOUR(A386)&lt;20,"tarde","noche")))</f>
        <v>tarde</v>
      </c>
      <c r="D386" s="5" t="str">
        <f ca="1">VLOOKUP(MONTH(tablasaldo[[#This Row],[fecha]]),tablameses[],2,FALSE)</f>
        <v>julio</v>
      </c>
      <c r="E386" s="6">
        <f t="shared" ca="1" si="23"/>
        <v>535666</v>
      </c>
    </row>
    <row r="387" spans="1:5" x14ac:dyDescent="0.25">
      <c r="A387" s="20">
        <f t="shared" ca="1" si="24"/>
        <v>36708.46842723593</v>
      </c>
      <c r="B387" s="20" t="str">
        <f t="shared" ca="1" si="25"/>
        <v>1era quincena</v>
      </c>
      <c r="C387" s="20" t="str">
        <f t="shared" ca="1" si="26"/>
        <v>tarde</v>
      </c>
      <c r="D387" s="5" t="str">
        <f ca="1">VLOOKUP(MONTH(tablasaldo[[#This Row],[fecha]]),tablameses[],2,FALSE)</f>
        <v>julio</v>
      </c>
      <c r="E387" s="6">
        <f t="shared" ref="E387:E450" ca="1" si="27">RANDBETWEEN(1,5000000)</f>
        <v>4016700</v>
      </c>
    </row>
    <row r="388" spans="1:5" x14ac:dyDescent="0.25">
      <c r="A388" s="20">
        <f t="shared" ca="1" si="24"/>
        <v>36701.854062998827</v>
      </c>
      <c r="B388" s="20" t="str">
        <f t="shared" ca="1" si="25"/>
        <v>2da quincena</v>
      </c>
      <c r="C388" s="20" t="str">
        <f t="shared" ca="1" si="26"/>
        <v>noche</v>
      </c>
      <c r="D388" s="5" t="str">
        <f ca="1">VLOOKUP(MONTH(tablasaldo[[#This Row],[fecha]]),tablameses[],2,FALSE)</f>
        <v>junio</v>
      </c>
      <c r="E388" s="6">
        <f t="shared" ca="1" si="27"/>
        <v>4748973</v>
      </c>
    </row>
    <row r="389" spans="1:5" x14ac:dyDescent="0.25">
      <c r="A389" s="20">
        <f t="shared" ca="1" si="24"/>
        <v>36712.464962149112</v>
      </c>
      <c r="B389" s="20" t="str">
        <f t="shared" ca="1" si="25"/>
        <v>1era quincena</v>
      </c>
      <c r="C389" s="20" t="str">
        <f t="shared" ca="1" si="26"/>
        <v>tarde</v>
      </c>
      <c r="D389" s="5" t="str">
        <f ca="1">VLOOKUP(MONTH(tablasaldo[[#This Row],[fecha]]),tablameses[],2,FALSE)</f>
        <v>julio</v>
      </c>
      <c r="E389" s="6">
        <f t="shared" ca="1" si="27"/>
        <v>2950686</v>
      </c>
    </row>
    <row r="390" spans="1:5" x14ac:dyDescent="0.25">
      <c r="A390" s="20">
        <f t="shared" ca="1" si="24"/>
        <v>36692.847826504265</v>
      </c>
      <c r="B390" s="20" t="str">
        <f t="shared" ca="1" si="25"/>
        <v>1era quincena</v>
      </c>
      <c r="C390" s="20" t="str">
        <f t="shared" ca="1" si="26"/>
        <v>noche</v>
      </c>
      <c r="D390" s="5" t="str">
        <f ca="1">VLOOKUP(MONTH(tablasaldo[[#This Row],[fecha]]),tablameses[],2,FALSE)</f>
        <v>junio</v>
      </c>
      <c r="E390" s="6">
        <f t="shared" ca="1" si="27"/>
        <v>76322</v>
      </c>
    </row>
    <row r="391" spans="1:5" x14ac:dyDescent="0.25">
      <c r="A391" s="20">
        <f t="shared" ca="1" si="24"/>
        <v>36679.345487958453</v>
      </c>
      <c r="B391" s="20" t="str">
        <f t="shared" ca="1" si="25"/>
        <v>1era quincena</v>
      </c>
      <c r="C391" s="20" t="str">
        <f t="shared" ca="1" si="26"/>
        <v>tarde</v>
      </c>
      <c r="D391" s="5" t="str">
        <f ca="1">VLOOKUP(MONTH(tablasaldo[[#This Row],[fecha]]),tablameses[],2,FALSE)</f>
        <v>junio</v>
      </c>
      <c r="E391" s="6">
        <f t="shared" ca="1" si="27"/>
        <v>2946095</v>
      </c>
    </row>
    <row r="392" spans="1:5" x14ac:dyDescent="0.25">
      <c r="A392" s="20">
        <f t="shared" ca="1" si="24"/>
        <v>36726.964630805014</v>
      </c>
      <c r="B392" s="20" t="str">
        <f t="shared" ca="1" si="25"/>
        <v>2da quincena</v>
      </c>
      <c r="C392" s="20" t="str">
        <f t="shared" ca="1" si="26"/>
        <v>noche</v>
      </c>
      <c r="D392" s="5" t="str">
        <f ca="1">VLOOKUP(MONTH(tablasaldo[[#This Row],[fecha]]),tablameses[],2,FALSE)</f>
        <v>julio</v>
      </c>
      <c r="E392" s="6">
        <f t="shared" ca="1" si="27"/>
        <v>2485804</v>
      </c>
    </row>
    <row r="393" spans="1:5" x14ac:dyDescent="0.25">
      <c r="A393" s="20">
        <f t="shared" ca="1" si="24"/>
        <v>36704.827555453136</v>
      </c>
      <c r="B393" s="20" t="str">
        <f t="shared" ca="1" si="25"/>
        <v>2da quincena</v>
      </c>
      <c r="C393" s="20" t="str">
        <f t="shared" ca="1" si="26"/>
        <v>tarde</v>
      </c>
      <c r="D393" s="5" t="str">
        <f ca="1">VLOOKUP(MONTH(tablasaldo[[#This Row],[fecha]]),tablameses[],2,FALSE)</f>
        <v>junio</v>
      </c>
      <c r="E393" s="6">
        <f t="shared" ca="1" si="27"/>
        <v>345340</v>
      </c>
    </row>
    <row r="394" spans="1:5" x14ac:dyDescent="0.25">
      <c r="A394" s="20">
        <f t="shared" ca="1" si="24"/>
        <v>36679.428062934181</v>
      </c>
      <c r="B394" s="20" t="str">
        <f t="shared" ca="1" si="25"/>
        <v>1era quincena</v>
      </c>
      <c r="C394" s="20" t="str">
        <f t="shared" ca="1" si="26"/>
        <v>tarde</v>
      </c>
      <c r="D394" s="5" t="str">
        <f ca="1">VLOOKUP(MONTH(tablasaldo[[#This Row],[fecha]]),tablameses[],2,FALSE)</f>
        <v>junio</v>
      </c>
      <c r="E394" s="6">
        <f t="shared" ca="1" si="27"/>
        <v>3146332</v>
      </c>
    </row>
    <row r="395" spans="1:5" x14ac:dyDescent="0.25">
      <c r="A395" s="20">
        <f t="shared" ca="1" si="24"/>
        <v>36728.749680877314</v>
      </c>
      <c r="B395" s="20" t="str">
        <f t="shared" ca="1" si="25"/>
        <v>2da quincena</v>
      </c>
      <c r="C395" s="20" t="str">
        <f t="shared" ca="1" si="26"/>
        <v>tarde</v>
      </c>
      <c r="D395" s="5" t="str">
        <f ca="1">VLOOKUP(MONTH(tablasaldo[[#This Row],[fecha]]),tablameses[],2,FALSE)</f>
        <v>julio</v>
      </c>
      <c r="E395" s="6">
        <f t="shared" ca="1" si="27"/>
        <v>2030785</v>
      </c>
    </row>
    <row r="396" spans="1:5" x14ac:dyDescent="0.25">
      <c r="A396" s="20">
        <f t="shared" ca="1" si="24"/>
        <v>36694.069606044075</v>
      </c>
      <c r="B396" s="20" t="str">
        <f t="shared" ca="1" si="25"/>
        <v>2da quincena</v>
      </c>
      <c r="C396" s="20" t="str">
        <f t="shared" ca="1" si="26"/>
        <v>madrugada</v>
      </c>
      <c r="D396" s="5" t="str">
        <f ca="1">VLOOKUP(MONTH(tablasaldo[[#This Row],[fecha]]),tablameses[],2,FALSE)</f>
        <v>junio</v>
      </c>
      <c r="E396" s="6">
        <f t="shared" ca="1" si="27"/>
        <v>2577690</v>
      </c>
    </row>
    <row r="397" spans="1:5" x14ac:dyDescent="0.25">
      <c r="A397" s="20">
        <f t="shared" ca="1" si="24"/>
        <v>36724.862298585904</v>
      </c>
      <c r="B397" s="20" t="str">
        <f t="shared" ca="1" si="25"/>
        <v>2da quincena</v>
      </c>
      <c r="C397" s="20" t="str">
        <f t="shared" ca="1" si="26"/>
        <v>noche</v>
      </c>
      <c r="D397" s="5" t="str">
        <f ca="1">VLOOKUP(MONTH(tablasaldo[[#This Row],[fecha]]),tablameses[],2,FALSE)</f>
        <v>julio</v>
      </c>
      <c r="E397" s="6">
        <f t="shared" ca="1" si="27"/>
        <v>3440729</v>
      </c>
    </row>
    <row r="398" spans="1:5" x14ac:dyDescent="0.25">
      <c r="A398" s="20">
        <f t="shared" ca="1" si="24"/>
        <v>36683.432370067276</v>
      </c>
      <c r="B398" s="20" t="str">
        <f t="shared" ca="1" si="25"/>
        <v>1era quincena</v>
      </c>
      <c r="C398" s="20" t="str">
        <f t="shared" ca="1" si="26"/>
        <v>tarde</v>
      </c>
      <c r="D398" s="5" t="str">
        <f ca="1">VLOOKUP(MONTH(tablasaldo[[#This Row],[fecha]]),tablameses[],2,FALSE)</f>
        <v>junio</v>
      </c>
      <c r="E398" s="6">
        <f t="shared" ca="1" si="27"/>
        <v>3997385</v>
      </c>
    </row>
    <row r="399" spans="1:5" x14ac:dyDescent="0.25">
      <c r="A399" s="20">
        <f t="shared" ca="1" si="24"/>
        <v>36672.612845822478</v>
      </c>
      <c r="B399" s="20" t="str">
        <f t="shared" ca="1" si="25"/>
        <v>2da quincena</v>
      </c>
      <c r="C399" s="20" t="str">
        <f t="shared" ca="1" si="26"/>
        <v>tarde</v>
      </c>
      <c r="D399" s="5" t="str">
        <f ca="1">VLOOKUP(MONTH(tablasaldo[[#This Row],[fecha]]),tablameses[],2,FALSE)</f>
        <v>mayo</v>
      </c>
      <c r="E399" s="6">
        <f t="shared" ca="1" si="27"/>
        <v>4876985</v>
      </c>
    </row>
    <row r="400" spans="1:5" x14ac:dyDescent="0.25">
      <c r="A400" s="20">
        <f t="shared" ca="1" si="24"/>
        <v>36708.187609907443</v>
      </c>
      <c r="B400" s="20" t="str">
        <f t="shared" ca="1" si="25"/>
        <v>1era quincena</v>
      </c>
      <c r="C400" s="20" t="str">
        <f t="shared" ca="1" si="26"/>
        <v>tarde</v>
      </c>
      <c r="D400" s="5" t="str">
        <f ca="1">VLOOKUP(MONTH(tablasaldo[[#This Row],[fecha]]),tablameses[],2,FALSE)</f>
        <v>julio</v>
      </c>
      <c r="E400" s="6">
        <f t="shared" ca="1" si="27"/>
        <v>327827</v>
      </c>
    </row>
    <row r="401" spans="1:5" x14ac:dyDescent="0.25">
      <c r="A401" s="20">
        <f t="shared" ca="1" si="24"/>
        <v>36726.437725341129</v>
      </c>
      <c r="B401" s="20" t="str">
        <f t="shared" ca="1" si="25"/>
        <v>2da quincena</v>
      </c>
      <c r="C401" s="20" t="str">
        <f t="shared" ca="1" si="26"/>
        <v>tarde</v>
      </c>
      <c r="D401" s="5" t="str">
        <f ca="1">VLOOKUP(MONTH(tablasaldo[[#This Row],[fecha]]),tablameses[],2,FALSE)</f>
        <v>julio</v>
      </c>
      <c r="E401" s="6">
        <f t="shared" ca="1" si="27"/>
        <v>2746555</v>
      </c>
    </row>
    <row r="402" spans="1:5" x14ac:dyDescent="0.25">
      <c r="A402" s="20">
        <f t="shared" ca="1" si="24"/>
        <v>36705.865171265577</v>
      </c>
      <c r="B402" s="20" t="str">
        <f t="shared" ca="1" si="25"/>
        <v>2da quincena</v>
      </c>
      <c r="C402" s="20" t="str">
        <f t="shared" ca="1" si="26"/>
        <v>noche</v>
      </c>
      <c r="D402" s="5" t="str">
        <f ca="1">VLOOKUP(MONTH(tablasaldo[[#This Row],[fecha]]),tablameses[],2,FALSE)</f>
        <v>junio</v>
      </c>
      <c r="E402" s="6">
        <f t="shared" ca="1" si="27"/>
        <v>1502452</v>
      </c>
    </row>
    <row r="403" spans="1:5" x14ac:dyDescent="0.25">
      <c r="A403" s="20">
        <f t="shared" ca="1" si="24"/>
        <v>36653.616763066108</v>
      </c>
      <c r="B403" s="20" t="str">
        <f t="shared" ca="1" si="25"/>
        <v>1era quincena</v>
      </c>
      <c r="C403" s="20" t="str">
        <f t="shared" ca="1" si="26"/>
        <v>tarde</v>
      </c>
      <c r="D403" s="5" t="str">
        <f ca="1">VLOOKUP(MONTH(tablasaldo[[#This Row],[fecha]]),tablameses[],2,FALSE)</f>
        <v>mayo</v>
      </c>
      <c r="E403" s="6">
        <f t="shared" ca="1" si="27"/>
        <v>407623</v>
      </c>
    </row>
    <row r="404" spans="1:5" x14ac:dyDescent="0.25">
      <c r="A404" s="20">
        <f t="shared" ca="1" si="24"/>
        <v>36734.275582384369</v>
      </c>
      <c r="B404" s="20" t="str">
        <f t="shared" ca="1" si="25"/>
        <v>2da quincena</v>
      </c>
      <c r="C404" s="20" t="str">
        <f t="shared" ca="1" si="26"/>
        <v>tarde</v>
      </c>
      <c r="D404" s="5" t="str">
        <f ca="1">VLOOKUP(MONTH(tablasaldo[[#This Row],[fecha]]),tablameses[],2,FALSE)</f>
        <v>julio</v>
      </c>
      <c r="E404" s="6">
        <f t="shared" ca="1" si="27"/>
        <v>437238</v>
      </c>
    </row>
    <row r="405" spans="1:5" x14ac:dyDescent="0.25">
      <c r="A405" s="20">
        <f t="shared" ca="1" si="24"/>
        <v>36692.556878116651</v>
      </c>
      <c r="B405" s="20" t="str">
        <f t="shared" ca="1" si="25"/>
        <v>1era quincena</v>
      </c>
      <c r="C405" s="20" t="str">
        <f t="shared" ca="1" si="26"/>
        <v>tarde</v>
      </c>
      <c r="D405" s="5" t="str">
        <f ca="1">VLOOKUP(MONTH(tablasaldo[[#This Row],[fecha]]),tablameses[],2,FALSE)</f>
        <v>junio</v>
      </c>
      <c r="E405" s="6">
        <f t="shared" ca="1" si="27"/>
        <v>2720138</v>
      </c>
    </row>
    <row r="406" spans="1:5" x14ac:dyDescent="0.25">
      <c r="A406" s="20">
        <f t="shared" ca="1" si="24"/>
        <v>36723.245738424128</v>
      </c>
      <c r="B406" s="20" t="str">
        <f t="shared" ca="1" si="25"/>
        <v>2da quincena</v>
      </c>
      <c r="C406" s="20" t="str">
        <f t="shared" ca="1" si="26"/>
        <v>tarde</v>
      </c>
      <c r="D406" s="5" t="str">
        <f ca="1">VLOOKUP(MONTH(tablasaldo[[#This Row],[fecha]]),tablameses[],2,FALSE)</f>
        <v>julio</v>
      </c>
      <c r="E406" s="6">
        <f t="shared" ca="1" si="27"/>
        <v>4153502</v>
      </c>
    </row>
    <row r="407" spans="1:5" x14ac:dyDescent="0.25">
      <c r="A407" s="20">
        <f t="shared" ca="1" si="24"/>
        <v>36662.1802032626</v>
      </c>
      <c r="B407" s="20" t="str">
        <f t="shared" ca="1" si="25"/>
        <v>2da quincena</v>
      </c>
      <c r="C407" s="20" t="str">
        <f t="shared" ca="1" si="26"/>
        <v>tarde</v>
      </c>
      <c r="D407" s="5" t="str">
        <f ca="1">VLOOKUP(MONTH(tablasaldo[[#This Row],[fecha]]),tablameses[],2,FALSE)</f>
        <v>mayo</v>
      </c>
      <c r="E407" s="6">
        <f t="shared" ca="1" si="27"/>
        <v>2402515</v>
      </c>
    </row>
    <row r="408" spans="1:5" x14ac:dyDescent="0.25">
      <c r="A408" s="20">
        <f t="shared" ca="1" si="24"/>
        <v>36689.446916314417</v>
      </c>
      <c r="B408" s="20" t="str">
        <f t="shared" ca="1" si="25"/>
        <v>1era quincena</v>
      </c>
      <c r="C408" s="20" t="str">
        <f t="shared" ca="1" si="26"/>
        <v>tarde</v>
      </c>
      <c r="D408" s="5" t="str">
        <f ca="1">VLOOKUP(MONTH(tablasaldo[[#This Row],[fecha]]),tablameses[],2,FALSE)</f>
        <v>junio</v>
      </c>
      <c r="E408" s="6">
        <f t="shared" ca="1" si="27"/>
        <v>4819499</v>
      </c>
    </row>
    <row r="409" spans="1:5" x14ac:dyDescent="0.25">
      <c r="A409" s="20">
        <f t="shared" ca="1" si="24"/>
        <v>36660.319049366473</v>
      </c>
      <c r="B409" s="20" t="str">
        <f t="shared" ca="1" si="25"/>
        <v>1era quincena</v>
      </c>
      <c r="C409" s="20" t="str">
        <f t="shared" ca="1" si="26"/>
        <v>tarde</v>
      </c>
      <c r="D409" s="5" t="str">
        <f ca="1">VLOOKUP(MONTH(tablasaldo[[#This Row],[fecha]]),tablameses[],2,FALSE)</f>
        <v>mayo</v>
      </c>
      <c r="E409" s="6">
        <f t="shared" ca="1" si="27"/>
        <v>2905915</v>
      </c>
    </row>
    <row r="410" spans="1:5" x14ac:dyDescent="0.25">
      <c r="A410" s="20">
        <f t="shared" ca="1" si="24"/>
        <v>36687.611680193251</v>
      </c>
      <c r="B410" s="20" t="str">
        <f t="shared" ca="1" si="25"/>
        <v>1era quincena</v>
      </c>
      <c r="C410" s="20" t="str">
        <f t="shared" ca="1" si="26"/>
        <v>tarde</v>
      </c>
      <c r="D410" s="5" t="str">
        <f ca="1">VLOOKUP(MONTH(tablasaldo[[#This Row],[fecha]]),tablameses[],2,FALSE)</f>
        <v>junio</v>
      </c>
      <c r="E410" s="6">
        <f t="shared" ca="1" si="27"/>
        <v>3233280</v>
      </c>
    </row>
    <row r="411" spans="1:5" x14ac:dyDescent="0.25">
      <c r="A411" s="20">
        <f t="shared" ca="1" si="24"/>
        <v>36682.603470968919</v>
      </c>
      <c r="B411" s="20" t="str">
        <f t="shared" ca="1" si="25"/>
        <v>1era quincena</v>
      </c>
      <c r="C411" s="20" t="str">
        <f t="shared" ca="1" si="26"/>
        <v>tarde</v>
      </c>
      <c r="D411" s="5" t="str">
        <f ca="1">VLOOKUP(MONTH(tablasaldo[[#This Row],[fecha]]),tablameses[],2,FALSE)</f>
        <v>junio</v>
      </c>
      <c r="E411" s="6">
        <f t="shared" ca="1" si="27"/>
        <v>3444130</v>
      </c>
    </row>
    <row r="412" spans="1:5" x14ac:dyDescent="0.25">
      <c r="A412" s="20">
        <f t="shared" ca="1" si="24"/>
        <v>36697.314944889207</v>
      </c>
      <c r="B412" s="20" t="str">
        <f t="shared" ca="1" si="25"/>
        <v>2da quincena</v>
      </c>
      <c r="C412" s="20" t="str">
        <f t="shared" ca="1" si="26"/>
        <v>tarde</v>
      </c>
      <c r="D412" s="5" t="str">
        <f ca="1">VLOOKUP(MONTH(tablasaldo[[#This Row],[fecha]]),tablameses[],2,FALSE)</f>
        <v>junio</v>
      </c>
      <c r="E412" s="6">
        <f t="shared" ca="1" si="27"/>
        <v>1882820</v>
      </c>
    </row>
    <row r="413" spans="1:5" x14ac:dyDescent="0.25">
      <c r="A413" s="20">
        <f t="shared" ca="1" si="24"/>
        <v>36726.828177188916</v>
      </c>
      <c r="B413" s="20" t="str">
        <f t="shared" ca="1" si="25"/>
        <v>2da quincena</v>
      </c>
      <c r="C413" s="20" t="str">
        <f t="shared" ca="1" si="26"/>
        <v>tarde</v>
      </c>
      <c r="D413" s="5" t="str">
        <f ca="1">VLOOKUP(MONTH(tablasaldo[[#This Row],[fecha]]),tablameses[],2,FALSE)</f>
        <v>julio</v>
      </c>
      <c r="E413" s="6">
        <f t="shared" ca="1" si="27"/>
        <v>2277765</v>
      </c>
    </row>
    <row r="414" spans="1:5" x14ac:dyDescent="0.25">
      <c r="A414" s="20">
        <f t="shared" ca="1" si="24"/>
        <v>36697.851007450176</v>
      </c>
      <c r="B414" s="20" t="str">
        <f t="shared" ca="1" si="25"/>
        <v>2da quincena</v>
      </c>
      <c r="C414" s="20" t="str">
        <f t="shared" ca="1" si="26"/>
        <v>noche</v>
      </c>
      <c r="D414" s="5" t="str">
        <f ca="1">VLOOKUP(MONTH(tablasaldo[[#This Row],[fecha]]),tablameses[],2,FALSE)</f>
        <v>junio</v>
      </c>
      <c r="E414" s="6">
        <f t="shared" ca="1" si="27"/>
        <v>1325587</v>
      </c>
    </row>
    <row r="415" spans="1:5" x14ac:dyDescent="0.25">
      <c r="A415" s="20">
        <f t="shared" ca="1" si="24"/>
        <v>36653.094754497171</v>
      </c>
      <c r="B415" s="20" t="str">
        <f t="shared" ca="1" si="25"/>
        <v>1era quincena</v>
      </c>
      <c r="C415" s="20" t="str">
        <f t="shared" ca="1" si="26"/>
        <v>mañana</v>
      </c>
      <c r="D415" s="5" t="str">
        <f ca="1">VLOOKUP(MONTH(tablasaldo[[#This Row],[fecha]]),tablameses[],2,FALSE)</f>
        <v>mayo</v>
      </c>
      <c r="E415" s="6">
        <f t="shared" ca="1" si="27"/>
        <v>4370459</v>
      </c>
    </row>
    <row r="416" spans="1:5" x14ac:dyDescent="0.25">
      <c r="A416" s="20">
        <f t="shared" ca="1" si="24"/>
        <v>36704.814958093848</v>
      </c>
      <c r="B416" s="20" t="str">
        <f t="shared" ca="1" si="25"/>
        <v>2da quincena</v>
      </c>
      <c r="C416" s="20" t="str">
        <f t="shared" ca="1" si="26"/>
        <v>tarde</v>
      </c>
      <c r="D416" s="5" t="str">
        <f ca="1">VLOOKUP(MONTH(tablasaldo[[#This Row],[fecha]]),tablameses[],2,FALSE)</f>
        <v>junio</v>
      </c>
      <c r="E416" s="6">
        <f t="shared" ca="1" si="27"/>
        <v>2295806</v>
      </c>
    </row>
    <row r="417" spans="1:5" x14ac:dyDescent="0.25">
      <c r="A417" s="20">
        <f t="shared" ca="1" si="24"/>
        <v>36675.586004591714</v>
      </c>
      <c r="B417" s="20" t="str">
        <f t="shared" ca="1" si="25"/>
        <v>2da quincena</v>
      </c>
      <c r="C417" s="20" t="str">
        <f t="shared" ca="1" si="26"/>
        <v>tarde</v>
      </c>
      <c r="D417" s="5" t="str">
        <f ca="1">VLOOKUP(MONTH(tablasaldo[[#This Row],[fecha]]),tablameses[],2,FALSE)</f>
        <v>mayo</v>
      </c>
      <c r="E417" s="6">
        <f t="shared" ca="1" si="27"/>
        <v>1205964</v>
      </c>
    </row>
    <row r="418" spans="1:5" x14ac:dyDescent="0.25">
      <c r="A418" s="20">
        <f t="shared" ca="1" si="24"/>
        <v>36656.880449910801</v>
      </c>
      <c r="B418" s="20" t="str">
        <f t="shared" ca="1" si="25"/>
        <v>1era quincena</v>
      </c>
      <c r="C418" s="20" t="str">
        <f t="shared" ca="1" si="26"/>
        <v>noche</v>
      </c>
      <c r="D418" s="5" t="str">
        <f ca="1">VLOOKUP(MONTH(tablasaldo[[#This Row],[fecha]]),tablameses[],2,FALSE)</f>
        <v>mayo</v>
      </c>
      <c r="E418" s="6">
        <f t="shared" ca="1" si="27"/>
        <v>736769</v>
      </c>
    </row>
    <row r="419" spans="1:5" x14ac:dyDescent="0.25">
      <c r="A419" s="20">
        <f t="shared" ca="1" si="24"/>
        <v>36669.943063590174</v>
      </c>
      <c r="B419" s="20" t="str">
        <f t="shared" ca="1" si="25"/>
        <v>2da quincena</v>
      </c>
      <c r="C419" s="20" t="str">
        <f t="shared" ca="1" si="26"/>
        <v>noche</v>
      </c>
      <c r="D419" s="5" t="str">
        <f ca="1">VLOOKUP(MONTH(tablasaldo[[#This Row],[fecha]]),tablameses[],2,FALSE)</f>
        <v>mayo</v>
      </c>
      <c r="E419" s="6">
        <f t="shared" ca="1" si="27"/>
        <v>3491278</v>
      </c>
    </row>
    <row r="420" spans="1:5" x14ac:dyDescent="0.25">
      <c r="A420" s="20">
        <f t="shared" ca="1" si="24"/>
        <v>36695.565600316717</v>
      </c>
      <c r="B420" s="20" t="str">
        <f t="shared" ca="1" si="25"/>
        <v>2da quincena</v>
      </c>
      <c r="C420" s="20" t="str">
        <f t="shared" ca="1" si="26"/>
        <v>tarde</v>
      </c>
      <c r="D420" s="5" t="str">
        <f ca="1">VLOOKUP(MONTH(tablasaldo[[#This Row],[fecha]]),tablameses[],2,FALSE)</f>
        <v>junio</v>
      </c>
      <c r="E420" s="6">
        <f t="shared" ca="1" si="27"/>
        <v>1214831</v>
      </c>
    </row>
    <row r="421" spans="1:5" x14ac:dyDescent="0.25">
      <c r="A421" s="20">
        <f t="shared" ca="1" si="24"/>
        <v>36682.008340761524</v>
      </c>
      <c r="B421" s="20" t="str">
        <f t="shared" ca="1" si="25"/>
        <v>1era quincena</v>
      </c>
      <c r="C421" s="20" t="str">
        <f t="shared" ca="1" si="26"/>
        <v>madrugada</v>
      </c>
      <c r="D421" s="5" t="str">
        <f ca="1">VLOOKUP(MONTH(tablasaldo[[#This Row],[fecha]]),tablameses[],2,FALSE)</f>
        <v>junio</v>
      </c>
      <c r="E421" s="6">
        <f t="shared" ca="1" si="27"/>
        <v>1800520</v>
      </c>
    </row>
    <row r="422" spans="1:5" x14ac:dyDescent="0.25">
      <c r="A422" s="20">
        <f t="shared" ca="1" si="24"/>
        <v>36648.295752531434</v>
      </c>
      <c r="B422" s="20" t="str">
        <f t="shared" ca="1" si="25"/>
        <v>1era quincena</v>
      </c>
      <c r="C422" s="20" t="str">
        <f t="shared" ca="1" si="26"/>
        <v>tarde</v>
      </c>
      <c r="D422" s="5" t="str">
        <f ca="1">VLOOKUP(MONTH(tablasaldo[[#This Row],[fecha]]),tablameses[],2,FALSE)</f>
        <v>mayo</v>
      </c>
      <c r="E422" s="6">
        <f t="shared" ca="1" si="27"/>
        <v>171218</v>
      </c>
    </row>
    <row r="423" spans="1:5" x14ac:dyDescent="0.25">
      <c r="A423" s="20">
        <f t="shared" ca="1" si="24"/>
        <v>36682.647733351834</v>
      </c>
      <c r="B423" s="20" t="str">
        <f t="shared" ca="1" si="25"/>
        <v>1era quincena</v>
      </c>
      <c r="C423" s="20" t="str">
        <f t="shared" ca="1" si="26"/>
        <v>tarde</v>
      </c>
      <c r="D423" s="5" t="str">
        <f ca="1">VLOOKUP(MONTH(tablasaldo[[#This Row],[fecha]]),tablameses[],2,FALSE)</f>
        <v>junio</v>
      </c>
      <c r="E423" s="6">
        <f t="shared" ca="1" si="27"/>
        <v>1197507</v>
      </c>
    </row>
    <row r="424" spans="1:5" x14ac:dyDescent="0.25">
      <c r="A424" s="20">
        <f t="shared" ca="1" si="24"/>
        <v>36677.990812958029</v>
      </c>
      <c r="B424" s="20" t="str">
        <f t="shared" ca="1" si="25"/>
        <v>2da quincena</v>
      </c>
      <c r="C424" s="20" t="str">
        <f t="shared" ca="1" si="26"/>
        <v>noche</v>
      </c>
      <c r="D424" s="5" t="str">
        <f ca="1">VLOOKUP(MONTH(tablasaldo[[#This Row],[fecha]]),tablameses[],2,FALSE)</f>
        <v>mayo</v>
      </c>
      <c r="E424" s="6">
        <f t="shared" ca="1" si="27"/>
        <v>3237495</v>
      </c>
    </row>
    <row r="425" spans="1:5" x14ac:dyDescent="0.25">
      <c r="A425" s="20">
        <f t="shared" ca="1" si="24"/>
        <v>36683.027279965325</v>
      </c>
      <c r="B425" s="20" t="str">
        <f t="shared" ca="1" si="25"/>
        <v>1era quincena</v>
      </c>
      <c r="C425" s="20" t="str">
        <f t="shared" ca="1" si="26"/>
        <v>madrugada</v>
      </c>
      <c r="D425" s="5" t="str">
        <f ca="1">VLOOKUP(MONTH(tablasaldo[[#This Row],[fecha]]),tablameses[],2,FALSE)</f>
        <v>junio</v>
      </c>
      <c r="E425" s="6">
        <f t="shared" ca="1" si="27"/>
        <v>4645431</v>
      </c>
    </row>
    <row r="426" spans="1:5" x14ac:dyDescent="0.25">
      <c r="A426" s="20">
        <f t="shared" ca="1" si="24"/>
        <v>36710.620668348849</v>
      </c>
      <c r="B426" s="20" t="str">
        <f t="shared" ca="1" si="25"/>
        <v>1era quincena</v>
      </c>
      <c r="C426" s="20" t="str">
        <f t="shared" ca="1" si="26"/>
        <v>tarde</v>
      </c>
      <c r="D426" s="5" t="str">
        <f ca="1">VLOOKUP(MONTH(tablasaldo[[#This Row],[fecha]]),tablameses[],2,FALSE)</f>
        <v>julio</v>
      </c>
      <c r="E426" s="6">
        <f t="shared" ca="1" si="27"/>
        <v>3308108</v>
      </c>
    </row>
    <row r="427" spans="1:5" x14ac:dyDescent="0.25">
      <c r="A427" s="20">
        <f t="shared" ca="1" si="24"/>
        <v>36736.711293142791</v>
      </c>
      <c r="B427" s="20" t="str">
        <f t="shared" ca="1" si="25"/>
        <v>2da quincena</v>
      </c>
      <c r="C427" s="20" t="str">
        <f t="shared" ca="1" si="26"/>
        <v>tarde</v>
      </c>
      <c r="D427" s="5" t="str">
        <f ca="1">VLOOKUP(MONTH(tablasaldo[[#This Row],[fecha]]),tablameses[],2,FALSE)</f>
        <v>julio</v>
      </c>
      <c r="E427" s="6">
        <f t="shared" ca="1" si="27"/>
        <v>3003768</v>
      </c>
    </row>
    <row r="428" spans="1:5" x14ac:dyDescent="0.25">
      <c r="A428" s="20">
        <f t="shared" ca="1" si="24"/>
        <v>36721.294805960039</v>
      </c>
      <c r="B428" s="20" t="str">
        <f t="shared" ca="1" si="25"/>
        <v>1era quincena</v>
      </c>
      <c r="C428" s="20" t="str">
        <f t="shared" ca="1" si="26"/>
        <v>tarde</v>
      </c>
      <c r="D428" s="5" t="str">
        <f ca="1">VLOOKUP(MONTH(tablasaldo[[#This Row],[fecha]]),tablameses[],2,FALSE)</f>
        <v>julio</v>
      </c>
      <c r="E428" s="6">
        <f t="shared" ca="1" si="27"/>
        <v>3396862</v>
      </c>
    </row>
    <row r="429" spans="1:5" x14ac:dyDescent="0.25">
      <c r="A429" s="20">
        <f t="shared" ca="1" si="24"/>
        <v>36693.394596195198</v>
      </c>
      <c r="B429" s="20" t="str">
        <f t="shared" ca="1" si="25"/>
        <v>2da quincena</v>
      </c>
      <c r="C429" s="20" t="str">
        <f t="shared" ca="1" si="26"/>
        <v>tarde</v>
      </c>
      <c r="D429" s="5" t="str">
        <f ca="1">VLOOKUP(MONTH(tablasaldo[[#This Row],[fecha]]),tablameses[],2,FALSE)</f>
        <v>junio</v>
      </c>
      <c r="E429" s="6">
        <f t="shared" ca="1" si="27"/>
        <v>2708484</v>
      </c>
    </row>
    <row r="430" spans="1:5" x14ac:dyDescent="0.25">
      <c r="A430" s="20">
        <f t="shared" ca="1" si="24"/>
        <v>36724.119649138418</v>
      </c>
      <c r="B430" s="20" t="str">
        <f t="shared" ca="1" si="25"/>
        <v>2da quincena</v>
      </c>
      <c r="C430" s="20" t="str">
        <f t="shared" ca="1" si="26"/>
        <v>mañana</v>
      </c>
      <c r="D430" s="5" t="str">
        <f ca="1">VLOOKUP(MONTH(tablasaldo[[#This Row],[fecha]]),tablameses[],2,FALSE)</f>
        <v>julio</v>
      </c>
      <c r="E430" s="6">
        <f t="shared" ca="1" si="27"/>
        <v>4922848</v>
      </c>
    </row>
    <row r="431" spans="1:5" x14ac:dyDescent="0.25">
      <c r="A431" s="20">
        <f t="shared" ca="1" si="24"/>
        <v>36679.34038430902</v>
      </c>
      <c r="B431" s="20" t="str">
        <f t="shared" ca="1" si="25"/>
        <v>1era quincena</v>
      </c>
      <c r="C431" s="20" t="str">
        <f t="shared" ca="1" si="26"/>
        <v>tarde</v>
      </c>
      <c r="D431" s="5" t="str">
        <f ca="1">VLOOKUP(MONTH(tablasaldo[[#This Row],[fecha]]),tablameses[],2,FALSE)</f>
        <v>junio</v>
      </c>
      <c r="E431" s="6">
        <f t="shared" ca="1" si="27"/>
        <v>2693453</v>
      </c>
    </row>
    <row r="432" spans="1:5" x14ac:dyDescent="0.25">
      <c r="A432" s="20">
        <f t="shared" ca="1" si="24"/>
        <v>36717.827956205387</v>
      </c>
      <c r="B432" s="20" t="str">
        <f t="shared" ca="1" si="25"/>
        <v>1era quincena</v>
      </c>
      <c r="C432" s="20" t="str">
        <f t="shared" ca="1" si="26"/>
        <v>tarde</v>
      </c>
      <c r="D432" s="5" t="str">
        <f ca="1">VLOOKUP(MONTH(tablasaldo[[#This Row],[fecha]]),tablameses[],2,FALSE)</f>
        <v>julio</v>
      </c>
      <c r="E432" s="6">
        <f t="shared" ca="1" si="27"/>
        <v>3851842</v>
      </c>
    </row>
    <row r="433" spans="1:5" x14ac:dyDescent="0.25">
      <c r="A433" s="20">
        <f t="shared" ca="1" si="24"/>
        <v>36735.451093752083</v>
      </c>
      <c r="B433" s="20" t="str">
        <f t="shared" ca="1" si="25"/>
        <v>2da quincena</v>
      </c>
      <c r="C433" s="20" t="str">
        <f t="shared" ca="1" si="26"/>
        <v>tarde</v>
      </c>
      <c r="D433" s="5" t="str">
        <f ca="1">VLOOKUP(MONTH(tablasaldo[[#This Row],[fecha]]),tablameses[],2,FALSE)</f>
        <v>julio</v>
      </c>
      <c r="E433" s="6">
        <f t="shared" ca="1" si="27"/>
        <v>47457</v>
      </c>
    </row>
    <row r="434" spans="1:5" x14ac:dyDescent="0.25">
      <c r="A434" s="20">
        <f t="shared" ca="1" si="24"/>
        <v>36681.017747352031</v>
      </c>
      <c r="B434" s="20" t="str">
        <f t="shared" ca="1" si="25"/>
        <v>1era quincena</v>
      </c>
      <c r="C434" s="20" t="str">
        <f t="shared" ca="1" si="26"/>
        <v>madrugada</v>
      </c>
      <c r="D434" s="5" t="str">
        <f ca="1">VLOOKUP(MONTH(tablasaldo[[#This Row],[fecha]]),tablameses[],2,FALSE)</f>
        <v>junio</v>
      </c>
      <c r="E434" s="6">
        <f t="shared" ca="1" si="27"/>
        <v>4265194</v>
      </c>
    </row>
    <row r="435" spans="1:5" x14ac:dyDescent="0.25">
      <c r="A435" s="20">
        <f t="shared" ca="1" si="24"/>
        <v>36665.191041809863</v>
      </c>
      <c r="B435" s="20" t="str">
        <f t="shared" ca="1" si="25"/>
        <v>2da quincena</v>
      </c>
      <c r="C435" s="20" t="str">
        <f t="shared" ca="1" si="26"/>
        <v>tarde</v>
      </c>
      <c r="D435" s="5" t="str">
        <f ca="1">VLOOKUP(MONTH(tablasaldo[[#This Row],[fecha]]),tablameses[],2,FALSE)</f>
        <v>mayo</v>
      </c>
      <c r="E435" s="6">
        <f t="shared" ca="1" si="27"/>
        <v>3582094</v>
      </c>
    </row>
    <row r="436" spans="1:5" x14ac:dyDescent="0.25">
      <c r="A436" s="20">
        <f t="shared" ca="1" si="24"/>
        <v>36711.086841639677</v>
      </c>
      <c r="B436" s="20" t="str">
        <f t="shared" ca="1" si="25"/>
        <v>1era quincena</v>
      </c>
      <c r="C436" s="20" t="str">
        <f t="shared" ca="1" si="26"/>
        <v>mañana</v>
      </c>
      <c r="D436" s="5" t="str">
        <f ca="1">VLOOKUP(MONTH(tablasaldo[[#This Row],[fecha]]),tablameses[],2,FALSE)</f>
        <v>julio</v>
      </c>
      <c r="E436" s="6">
        <f t="shared" ca="1" si="27"/>
        <v>2772942</v>
      </c>
    </row>
    <row r="437" spans="1:5" x14ac:dyDescent="0.25">
      <c r="A437" s="20">
        <f t="shared" ca="1" si="24"/>
        <v>36696.150272650739</v>
      </c>
      <c r="B437" s="20" t="str">
        <f t="shared" ca="1" si="25"/>
        <v>2da quincena</v>
      </c>
      <c r="C437" s="20" t="str">
        <f t="shared" ca="1" si="26"/>
        <v>tarde</v>
      </c>
      <c r="D437" s="5" t="str">
        <f ca="1">VLOOKUP(MONTH(tablasaldo[[#This Row],[fecha]]),tablameses[],2,FALSE)</f>
        <v>junio</v>
      </c>
      <c r="E437" s="6">
        <f t="shared" ca="1" si="27"/>
        <v>1594637</v>
      </c>
    </row>
    <row r="438" spans="1:5" x14ac:dyDescent="0.25">
      <c r="A438" s="20">
        <f t="shared" ca="1" si="24"/>
        <v>36703.280440574141</v>
      </c>
      <c r="B438" s="20" t="str">
        <f t="shared" ca="1" si="25"/>
        <v>2da quincena</v>
      </c>
      <c r="C438" s="20" t="str">
        <f t="shared" ca="1" si="26"/>
        <v>tarde</v>
      </c>
      <c r="D438" s="5" t="str">
        <f ca="1">VLOOKUP(MONTH(tablasaldo[[#This Row],[fecha]]),tablameses[],2,FALSE)</f>
        <v>junio</v>
      </c>
      <c r="E438" s="6">
        <f t="shared" ca="1" si="27"/>
        <v>1949707</v>
      </c>
    </row>
    <row r="439" spans="1:5" x14ac:dyDescent="0.25">
      <c r="A439" s="20">
        <f t="shared" ca="1" si="24"/>
        <v>36666.981191455263</v>
      </c>
      <c r="B439" s="20" t="str">
        <f t="shared" ca="1" si="25"/>
        <v>2da quincena</v>
      </c>
      <c r="C439" s="20" t="str">
        <f t="shared" ca="1" si="26"/>
        <v>noche</v>
      </c>
      <c r="D439" s="5" t="str">
        <f ca="1">VLOOKUP(MONTH(tablasaldo[[#This Row],[fecha]]),tablameses[],2,FALSE)</f>
        <v>mayo</v>
      </c>
      <c r="E439" s="6">
        <f t="shared" ca="1" si="27"/>
        <v>1180450</v>
      </c>
    </row>
    <row r="440" spans="1:5" x14ac:dyDescent="0.25">
      <c r="A440" s="20">
        <f t="shared" ca="1" si="24"/>
        <v>36679.720231080741</v>
      </c>
      <c r="B440" s="20" t="str">
        <f t="shared" ca="1" si="25"/>
        <v>1era quincena</v>
      </c>
      <c r="C440" s="20" t="str">
        <f t="shared" ca="1" si="26"/>
        <v>tarde</v>
      </c>
      <c r="D440" s="5" t="str">
        <f ca="1">VLOOKUP(MONTH(tablasaldo[[#This Row],[fecha]]),tablameses[],2,FALSE)</f>
        <v>junio</v>
      </c>
      <c r="E440" s="6">
        <f t="shared" ca="1" si="27"/>
        <v>2138779</v>
      </c>
    </row>
    <row r="441" spans="1:5" x14ac:dyDescent="0.25">
      <c r="A441" s="20">
        <f t="shared" ca="1" si="24"/>
        <v>36683.822994338254</v>
      </c>
      <c r="B441" s="20" t="str">
        <f t="shared" ca="1" si="25"/>
        <v>1era quincena</v>
      </c>
      <c r="C441" s="20" t="str">
        <f t="shared" ca="1" si="26"/>
        <v>tarde</v>
      </c>
      <c r="D441" s="5" t="str">
        <f ca="1">VLOOKUP(MONTH(tablasaldo[[#This Row],[fecha]]),tablameses[],2,FALSE)</f>
        <v>junio</v>
      </c>
      <c r="E441" s="6">
        <f t="shared" ca="1" si="27"/>
        <v>4306060</v>
      </c>
    </row>
    <row r="442" spans="1:5" x14ac:dyDescent="0.25">
      <c r="A442" s="20">
        <f t="shared" ca="1" si="24"/>
        <v>36732.699347429116</v>
      </c>
      <c r="B442" s="20" t="str">
        <f t="shared" ca="1" si="25"/>
        <v>2da quincena</v>
      </c>
      <c r="C442" s="20" t="str">
        <f t="shared" ca="1" si="26"/>
        <v>tarde</v>
      </c>
      <c r="D442" s="5" t="str">
        <f ca="1">VLOOKUP(MONTH(tablasaldo[[#This Row],[fecha]]),tablameses[],2,FALSE)</f>
        <v>julio</v>
      </c>
      <c r="E442" s="6">
        <f t="shared" ca="1" si="27"/>
        <v>4665130</v>
      </c>
    </row>
    <row r="443" spans="1:5" x14ac:dyDescent="0.25">
      <c r="A443" s="20">
        <f t="shared" ca="1" si="24"/>
        <v>36682.046756710311</v>
      </c>
      <c r="B443" s="20" t="str">
        <f t="shared" ca="1" si="25"/>
        <v>1era quincena</v>
      </c>
      <c r="C443" s="20" t="str">
        <f t="shared" ca="1" si="26"/>
        <v>madrugada</v>
      </c>
      <c r="D443" s="5" t="str">
        <f ca="1">VLOOKUP(MONTH(tablasaldo[[#This Row],[fecha]]),tablameses[],2,FALSE)</f>
        <v>junio</v>
      </c>
      <c r="E443" s="6">
        <f t="shared" ca="1" si="27"/>
        <v>3568060</v>
      </c>
    </row>
    <row r="444" spans="1:5" x14ac:dyDescent="0.25">
      <c r="A444" s="20">
        <f t="shared" ca="1" si="24"/>
        <v>36662.939912008165</v>
      </c>
      <c r="B444" s="20" t="str">
        <f t="shared" ca="1" si="25"/>
        <v>2da quincena</v>
      </c>
      <c r="C444" s="20" t="str">
        <f t="shared" ca="1" si="26"/>
        <v>noche</v>
      </c>
      <c r="D444" s="5" t="str">
        <f ca="1">VLOOKUP(MONTH(tablasaldo[[#This Row],[fecha]]),tablameses[],2,FALSE)</f>
        <v>mayo</v>
      </c>
      <c r="E444" s="6">
        <f t="shared" ca="1" si="27"/>
        <v>2662712</v>
      </c>
    </row>
    <row r="445" spans="1:5" x14ac:dyDescent="0.25">
      <c r="A445" s="20">
        <f t="shared" ca="1" si="24"/>
        <v>36737.945207733937</v>
      </c>
      <c r="B445" s="20" t="str">
        <f t="shared" ca="1" si="25"/>
        <v>2da quincena</v>
      </c>
      <c r="C445" s="20" t="str">
        <f t="shared" ca="1" si="26"/>
        <v>noche</v>
      </c>
      <c r="D445" s="5" t="str">
        <f ca="1">VLOOKUP(MONTH(tablasaldo[[#This Row],[fecha]]),tablameses[],2,FALSE)</f>
        <v>julio</v>
      </c>
      <c r="E445" s="6">
        <f t="shared" ca="1" si="27"/>
        <v>1890326</v>
      </c>
    </row>
    <row r="446" spans="1:5" x14ac:dyDescent="0.25">
      <c r="A446" s="20">
        <f t="shared" ca="1" si="24"/>
        <v>36652.272827495886</v>
      </c>
      <c r="B446" s="20" t="str">
        <f t="shared" ca="1" si="25"/>
        <v>1era quincena</v>
      </c>
      <c r="C446" s="20" t="str">
        <f t="shared" ca="1" si="26"/>
        <v>tarde</v>
      </c>
      <c r="D446" s="5" t="str">
        <f ca="1">VLOOKUP(MONTH(tablasaldo[[#This Row],[fecha]]),tablameses[],2,FALSE)</f>
        <v>mayo</v>
      </c>
      <c r="E446" s="6">
        <f t="shared" ca="1" si="27"/>
        <v>1651593</v>
      </c>
    </row>
    <row r="447" spans="1:5" x14ac:dyDescent="0.25">
      <c r="A447" s="20">
        <f t="shared" ca="1" si="24"/>
        <v>36706.175584031327</v>
      </c>
      <c r="B447" s="20" t="str">
        <f t="shared" ca="1" si="25"/>
        <v>2da quincena</v>
      </c>
      <c r="C447" s="20" t="str">
        <f t="shared" ca="1" si="26"/>
        <v>tarde</v>
      </c>
      <c r="D447" s="5" t="str">
        <f ca="1">VLOOKUP(MONTH(tablasaldo[[#This Row],[fecha]]),tablameses[],2,FALSE)</f>
        <v>junio</v>
      </c>
      <c r="E447" s="6">
        <f t="shared" ca="1" si="27"/>
        <v>789912</v>
      </c>
    </row>
    <row r="448" spans="1:5" x14ac:dyDescent="0.25">
      <c r="A448" s="20">
        <f t="shared" ca="1" si="24"/>
        <v>36647.544037086991</v>
      </c>
      <c r="B448" s="20" t="str">
        <f t="shared" ca="1" si="25"/>
        <v>1era quincena</v>
      </c>
      <c r="C448" s="20" t="str">
        <f t="shared" ca="1" si="26"/>
        <v>tarde</v>
      </c>
      <c r="D448" s="5" t="str">
        <f ca="1">VLOOKUP(MONTH(tablasaldo[[#This Row],[fecha]]),tablameses[],2,FALSE)</f>
        <v>mayo</v>
      </c>
      <c r="E448" s="6">
        <f t="shared" ca="1" si="27"/>
        <v>1757400</v>
      </c>
    </row>
    <row r="449" spans="1:5" x14ac:dyDescent="0.25">
      <c r="A449" s="20">
        <f t="shared" ca="1" si="24"/>
        <v>36675.696397228356</v>
      </c>
      <c r="B449" s="20" t="str">
        <f t="shared" ca="1" si="25"/>
        <v>2da quincena</v>
      </c>
      <c r="C449" s="20" t="str">
        <f t="shared" ca="1" si="26"/>
        <v>tarde</v>
      </c>
      <c r="D449" s="5" t="str">
        <f ca="1">VLOOKUP(MONTH(tablasaldo[[#This Row],[fecha]]),tablameses[],2,FALSE)</f>
        <v>mayo</v>
      </c>
      <c r="E449" s="6">
        <f t="shared" ca="1" si="27"/>
        <v>2715617</v>
      </c>
    </row>
    <row r="450" spans="1:5" x14ac:dyDescent="0.25">
      <c r="A450" s="20">
        <f t="shared" ref="A450:A500" ca="1" si="28">DATE(2000,RANDBETWEEN(5,7),RANDBETWEEN(1,31))+RAND()</f>
        <v>36709.547929004235</v>
      </c>
      <c r="B450" s="20" t="str">
        <f t="shared" ref="B450:B513" ca="1" si="29">IF(DAY(A450)&lt;16,"1era quincena","2da quincena")</f>
        <v>1era quincena</v>
      </c>
      <c r="C450" s="20" t="str">
        <f t="shared" ref="C450:C513" ca="1" si="30">IF(HOUR(A450)&lt;2,"madrugada",IF(HOUR(A450)&lt;3,"mañana",IF(HOUR(A450)&lt;20,"tarde","noche")))</f>
        <v>tarde</v>
      </c>
      <c r="D450" s="5" t="str">
        <f ca="1">VLOOKUP(MONTH(tablasaldo[[#This Row],[fecha]]),tablameses[],2,FALSE)</f>
        <v>julio</v>
      </c>
      <c r="E450" s="6">
        <f t="shared" ca="1" si="27"/>
        <v>4645074</v>
      </c>
    </row>
    <row r="451" spans="1:5" x14ac:dyDescent="0.25">
      <c r="A451" s="20">
        <f t="shared" ca="1" si="28"/>
        <v>36702.334389760988</v>
      </c>
      <c r="B451" s="20" t="str">
        <f t="shared" ca="1" si="29"/>
        <v>2da quincena</v>
      </c>
      <c r="C451" s="20" t="str">
        <f t="shared" ca="1" si="30"/>
        <v>tarde</v>
      </c>
      <c r="D451" s="5" t="str">
        <f ca="1">VLOOKUP(MONTH(tablasaldo[[#This Row],[fecha]]),tablameses[],2,FALSE)</f>
        <v>junio</v>
      </c>
      <c r="E451" s="6">
        <f t="shared" ref="E451:E500" ca="1" si="31">RANDBETWEEN(1,5000000)</f>
        <v>2548346</v>
      </c>
    </row>
    <row r="452" spans="1:5" x14ac:dyDescent="0.25">
      <c r="A452" s="20">
        <f t="shared" ca="1" si="28"/>
        <v>36710.694291091648</v>
      </c>
      <c r="B452" s="20" t="str">
        <f t="shared" ca="1" si="29"/>
        <v>1era quincena</v>
      </c>
      <c r="C452" s="20" t="str">
        <f t="shared" ca="1" si="30"/>
        <v>tarde</v>
      </c>
      <c r="D452" s="5" t="str">
        <f ca="1">VLOOKUP(MONTH(tablasaldo[[#This Row],[fecha]]),tablameses[],2,FALSE)</f>
        <v>julio</v>
      </c>
      <c r="E452" s="6">
        <f t="shared" ca="1" si="31"/>
        <v>2500857</v>
      </c>
    </row>
    <row r="453" spans="1:5" x14ac:dyDescent="0.25">
      <c r="A453" s="20">
        <f t="shared" ca="1" si="28"/>
        <v>36675.940779392084</v>
      </c>
      <c r="B453" s="20" t="str">
        <f t="shared" ca="1" si="29"/>
        <v>2da quincena</v>
      </c>
      <c r="C453" s="20" t="str">
        <f t="shared" ca="1" si="30"/>
        <v>noche</v>
      </c>
      <c r="D453" s="5" t="str">
        <f ca="1">VLOOKUP(MONTH(tablasaldo[[#This Row],[fecha]]),tablameses[],2,FALSE)</f>
        <v>mayo</v>
      </c>
      <c r="E453" s="6">
        <f t="shared" ca="1" si="31"/>
        <v>4229364</v>
      </c>
    </row>
    <row r="454" spans="1:5" x14ac:dyDescent="0.25">
      <c r="A454" s="20">
        <f t="shared" ca="1" si="28"/>
        <v>36725.646995124225</v>
      </c>
      <c r="B454" s="20" t="str">
        <f t="shared" ca="1" si="29"/>
        <v>2da quincena</v>
      </c>
      <c r="C454" s="20" t="str">
        <f t="shared" ca="1" si="30"/>
        <v>tarde</v>
      </c>
      <c r="D454" s="5" t="str">
        <f ca="1">VLOOKUP(MONTH(tablasaldo[[#This Row],[fecha]]),tablameses[],2,FALSE)</f>
        <v>julio</v>
      </c>
      <c r="E454" s="6">
        <f t="shared" ca="1" si="31"/>
        <v>3729447</v>
      </c>
    </row>
    <row r="455" spans="1:5" x14ac:dyDescent="0.25">
      <c r="A455" s="20">
        <f t="shared" ca="1" si="28"/>
        <v>36703.684986135246</v>
      </c>
      <c r="B455" s="20" t="str">
        <f t="shared" ca="1" si="29"/>
        <v>2da quincena</v>
      </c>
      <c r="C455" s="20" t="str">
        <f t="shared" ca="1" si="30"/>
        <v>tarde</v>
      </c>
      <c r="D455" s="5" t="str">
        <f ca="1">VLOOKUP(MONTH(tablasaldo[[#This Row],[fecha]]),tablameses[],2,FALSE)</f>
        <v>junio</v>
      </c>
      <c r="E455" s="6">
        <f t="shared" ca="1" si="31"/>
        <v>784453</v>
      </c>
    </row>
    <row r="456" spans="1:5" x14ac:dyDescent="0.25">
      <c r="A456" s="20">
        <f t="shared" ca="1" si="28"/>
        <v>36682.477656130512</v>
      </c>
      <c r="B456" s="20" t="str">
        <f t="shared" ca="1" si="29"/>
        <v>1era quincena</v>
      </c>
      <c r="C456" s="20" t="str">
        <f t="shared" ca="1" si="30"/>
        <v>tarde</v>
      </c>
      <c r="D456" s="5" t="str">
        <f ca="1">VLOOKUP(MONTH(tablasaldo[[#This Row],[fecha]]),tablameses[],2,FALSE)</f>
        <v>junio</v>
      </c>
      <c r="E456" s="6">
        <f t="shared" ca="1" si="31"/>
        <v>288081</v>
      </c>
    </row>
    <row r="457" spans="1:5" x14ac:dyDescent="0.25">
      <c r="A457" s="20">
        <f t="shared" ca="1" si="28"/>
        <v>36661.021999188742</v>
      </c>
      <c r="B457" s="20" t="str">
        <f t="shared" ca="1" si="29"/>
        <v>1era quincena</v>
      </c>
      <c r="C457" s="20" t="str">
        <f t="shared" ca="1" si="30"/>
        <v>madrugada</v>
      </c>
      <c r="D457" s="5" t="str">
        <f ca="1">VLOOKUP(MONTH(tablasaldo[[#This Row],[fecha]]),tablameses[],2,FALSE)</f>
        <v>mayo</v>
      </c>
      <c r="E457" s="6">
        <f t="shared" ca="1" si="31"/>
        <v>2380936</v>
      </c>
    </row>
    <row r="458" spans="1:5" x14ac:dyDescent="0.25">
      <c r="A458" s="20">
        <f t="shared" ca="1" si="28"/>
        <v>36728.950891402506</v>
      </c>
      <c r="B458" s="20" t="str">
        <f t="shared" ca="1" si="29"/>
        <v>2da quincena</v>
      </c>
      <c r="C458" s="20" t="str">
        <f t="shared" ca="1" si="30"/>
        <v>noche</v>
      </c>
      <c r="D458" s="5" t="str">
        <f ca="1">VLOOKUP(MONTH(tablasaldo[[#This Row],[fecha]]),tablameses[],2,FALSE)</f>
        <v>julio</v>
      </c>
      <c r="E458" s="6">
        <f t="shared" ca="1" si="31"/>
        <v>3129440</v>
      </c>
    </row>
    <row r="459" spans="1:5" x14ac:dyDescent="0.25">
      <c r="A459" s="20">
        <f t="shared" ca="1" si="28"/>
        <v>36647.075609795997</v>
      </c>
      <c r="B459" s="20" t="str">
        <f t="shared" ca="1" si="29"/>
        <v>1era quincena</v>
      </c>
      <c r="C459" s="20" t="str">
        <f t="shared" ca="1" si="30"/>
        <v>madrugada</v>
      </c>
      <c r="D459" s="5" t="str">
        <f ca="1">VLOOKUP(MONTH(tablasaldo[[#This Row],[fecha]]),tablameses[],2,FALSE)</f>
        <v>mayo</v>
      </c>
      <c r="E459" s="6">
        <f t="shared" ca="1" si="31"/>
        <v>3637252</v>
      </c>
    </row>
    <row r="460" spans="1:5" x14ac:dyDescent="0.25">
      <c r="A460" s="20">
        <f t="shared" ca="1" si="28"/>
        <v>36671.253141924462</v>
      </c>
      <c r="B460" s="20" t="str">
        <f t="shared" ca="1" si="29"/>
        <v>2da quincena</v>
      </c>
      <c r="C460" s="20" t="str">
        <f t="shared" ca="1" si="30"/>
        <v>tarde</v>
      </c>
      <c r="D460" s="5" t="str">
        <f ca="1">VLOOKUP(MONTH(tablasaldo[[#This Row],[fecha]]),tablameses[],2,FALSE)</f>
        <v>mayo</v>
      </c>
      <c r="E460" s="6">
        <f t="shared" ca="1" si="31"/>
        <v>2641572</v>
      </c>
    </row>
    <row r="461" spans="1:5" x14ac:dyDescent="0.25">
      <c r="A461" s="20">
        <f t="shared" ca="1" si="28"/>
        <v>36665.912765955851</v>
      </c>
      <c r="B461" s="20" t="str">
        <f t="shared" ca="1" si="29"/>
        <v>2da quincena</v>
      </c>
      <c r="C461" s="20" t="str">
        <f t="shared" ca="1" si="30"/>
        <v>noche</v>
      </c>
      <c r="D461" s="5" t="str">
        <f ca="1">VLOOKUP(MONTH(tablasaldo[[#This Row],[fecha]]),tablameses[],2,FALSE)</f>
        <v>mayo</v>
      </c>
      <c r="E461" s="6">
        <f t="shared" ca="1" si="31"/>
        <v>4256628</v>
      </c>
    </row>
    <row r="462" spans="1:5" x14ac:dyDescent="0.25">
      <c r="A462" s="20">
        <f t="shared" ca="1" si="28"/>
        <v>36652.407396762253</v>
      </c>
      <c r="B462" s="20" t="str">
        <f t="shared" ca="1" si="29"/>
        <v>1era quincena</v>
      </c>
      <c r="C462" s="20" t="str">
        <f t="shared" ca="1" si="30"/>
        <v>tarde</v>
      </c>
      <c r="D462" s="5" t="str">
        <f ca="1">VLOOKUP(MONTH(tablasaldo[[#This Row],[fecha]]),tablameses[],2,FALSE)</f>
        <v>mayo</v>
      </c>
      <c r="E462" s="6">
        <f t="shared" ca="1" si="31"/>
        <v>3295808</v>
      </c>
    </row>
    <row r="463" spans="1:5" x14ac:dyDescent="0.25">
      <c r="A463" s="20">
        <f t="shared" ca="1" si="28"/>
        <v>36737.170528333307</v>
      </c>
      <c r="B463" s="20" t="str">
        <f t="shared" ca="1" si="29"/>
        <v>2da quincena</v>
      </c>
      <c r="C463" s="20" t="str">
        <f t="shared" ca="1" si="30"/>
        <v>tarde</v>
      </c>
      <c r="D463" s="5" t="str">
        <f ca="1">VLOOKUP(MONTH(tablasaldo[[#This Row],[fecha]]),tablameses[],2,FALSE)</f>
        <v>julio</v>
      </c>
      <c r="E463" s="6">
        <f t="shared" ca="1" si="31"/>
        <v>1109649</v>
      </c>
    </row>
    <row r="464" spans="1:5" x14ac:dyDescent="0.25">
      <c r="A464" s="20">
        <f t="shared" ca="1" si="28"/>
        <v>36729.283220336722</v>
      </c>
      <c r="B464" s="20" t="str">
        <f t="shared" ca="1" si="29"/>
        <v>2da quincena</v>
      </c>
      <c r="C464" s="20" t="str">
        <f t="shared" ca="1" si="30"/>
        <v>tarde</v>
      </c>
      <c r="D464" s="5" t="str">
        <f ca="1">VLOOKUP(MONTH(tablasaldo[[#This Row],[fecha]]),tablameses[],2,FALSE)</f>
        <v>julio</v>
      </c>
      <c r="E464" s="6">
        <f t="shared" ca="1" si="31"/>
        <v>3706970</v>
      </c>
    </row>
    <row r="465" spans="1:5" x14ac:dyDescent="0.25">
      <c r="A465" s="20">
        <f t="shared" ca="1" si="28"/>
        <v>36714.982475230325</v>
      </c>
      <c r="B465" s="20" t="str">
        <f t="shared" ca="1" si="29"/>
        <v>1era quincena</v>
      </c>
      <c r="C465" s="20" t="str">
        <f t="shared" ca="1" si="30"/>
        <v>noche</v>
      </c>
      <c r="D465" s="5" t="str">
        <f ca="1">VLOOKUP(MONTH(tablasaldo[[#This Row],[fecha]]),tablameses[],2,FALSE)</f>
        <v>julio</v>
      </c>
      <c r="E465" s="6">
        <f t="shared" ca="1" si="31"/>
        <v>1645430</v>
      </c>
    </row>
    <row r="466" spans="1:5" x14ac:dyDescent="0.25">
      <c r="A466" s="20">
        <f t="shared" ca="1" si="28"/>
        <v>36716.252289506861</v>
      </c>
      <c r="B466" s="20" t="str">
        <f t="shared" ca="1" si="29"/>
        <v>1era quincena</v>
      </c>
      <c r="C466" s="20" t="str">
        <f t="shared" ca="1" si="30"/>
        <v>tarde</v>
      </c>
      <c r="D466" s="5" t="str">
        <f ca="1">VLOOKUP(MONTH(tablasaldo[[#This Row],[fecha]]),tablameses[],2,FALSE)</f>
        <v>julio</v>
      </c>
      <c r="E466" s="6">
        <f t="shared" ca="1" si="31"/>
        <v>3446719</v>
      </c>
    </row>
    <row r="467" spans="1:5" x14ac:dyDescent="0.25">
      <c r="A467" s="20">
        <f t="shared" ca="1" si="28"/>
        <v>36691.896477432449</v>
      </c>
      <c r="B467" s="20" t="str">
        <f t="shared" ca="1" si="29"/>
        <v>1era quincena</v>
      </c>
      <c r="C467" s="20" t="str">
        <f t="shared" ca="1" si="30"/>
        <v>noche</v>
      </c>
      <c r="D467" s="5" t="str">
        <f ca="1">VLOOKUP(MONTH(tablasaldo[[#This Row],[fecha]]),tablameses[],2,FALSE)</f>
        <v>junio</v>
      </c>
      <c r="E467" s="6">
        <f t="shared" ca="1" si="31"/>
        <v>630690</v>
      </c>
    </row>
    <row r="468" spans="1:5" x14ac:dyDescent="0.25">
      <c r="A468" s="20">
        <f t="shared" ca="1" si="28"/>
        <v>36669.452678038724</v>
      </c>
      <c r="B468" s="20" t="str">
        <f t="shared" ca="1" si="29"/>
        <v>2da quincena</v>
      </c>
      <c r="C468" s="20" t="str">
        <f t="shared" ca="1" si="30"/>
        <v>tarde</v>
      </c>
      <c r="D468" s="5" t="str">
        <f ca="1">VLOOKUP(MONTH(tablasaldo[[#This Row],[fecha]]),tablameses[],2,FALSE)</f>
        <v>mayo</v>
      </c>
      <c r="E468" s="6">
        <f t="shared" ca="1" si="31"/>
        <v>2814002</v>
      </c>
    </row>
    <row r="469" spans="1:5" x14ac:dyDescent="0.25">
      <c r="A469" s="20">
        <f t="shared" ca="1" si="28"/>
        <v>36726.448065080869</v>
      </c>
      <c r="B469" s="20" t="str">
        <f t="shared" ca="1" si="29"/>
        <v>2da quincena</v>
      </c>
      <c r="C469" s="20" t="str">
        <f t="shared" ca="1" si="30"/>
        <v>tarde</v>
      </c>
      <c r="D469" s="5" t="str">
        <f ca="1">VLOOKUP(MONTH(tablasaldo[[#This Row],[fecha]]),tablameses[],2,FALSE)</f>
        <v>julio</v>
      </c>
      <c r="E469" s="6">
        <f t="shared" ca="1" si="31"/>
        <v>3940746</v>
      </c>
    </row>
    <row r="470" spans="1:5" x14ac:dyDescent="0.25">
      <c r="A470" s="20">
        <f t="shared" ca="1" si="28"/>
        <v>36687.822855367929</v>
      </c>
      <c r="B470" s="20" t="str">
        <f t="shared" ca="1" si="29"/>
        <v>1era quincena</v>
      </c>
      <c r="C470" s="20" t="str">
        <f t="shared" ca="1" si="30"/>
        <v>tarde</v>
      </c>
      <c r="D470" s="5" t="str">
        <f ca="1">VLOOKUP(MONTH(tablasaldo[[#This Row],[fecha]]),tablameses[],2,FALSE)</f>
        <v>junio</v>
      </c>
      <c r="E470" s="6">
        <f t="shared" ca="1" si="31"/>
        <v>3693149</v>
      </c>
    </row>
    <row r="471" spans="1:5" x14ac:dyDescent="0.25">
      <c r="A471" s="20">
        <f t="shared" ca="1" si="28"/>
        <v>36677.049816341219</v>
      </c>
      <c r="B471" s="20" t="str">
        <f t="shared" ca="1" si="29"/>
        <v>2da quincena</v>
      </c>
      <c r="C471" s="20" t="str">
        <f t="shared" ca="1" si="30"/>
        <v>madrugada</v>
      </c>
      <c r="D471" s="5" t="str">
        <f ca="1">VLOOKUP(MONTH(tablasaldo[[#This Row],[fecha]]),tablameses[],2,FALSE)</f>
        <v>mayo</v>
      </c>
      <c r="E471" s="6">
        <f t="shared" ca="1" si="31"/>
        <v>3558054</v>
      </c>
    </row>
    <row r="472" spans="1:5" x14ac:dyDescent="0.25">
      <c r="A472" s="20">
        <f t="shared" ca="1" si="28"/>
        <v>36654.318723696008</v>
      </c>
      <c r="B472" s="20" t="str">
        <f t="shared" ca="1" si="29"/>
        <v>1era quincena</v>
      </c>
      <c r="C472" s="20" t="str">
        <f t="shared" ca="1" si="30"/>
        <v>tarde</v>
      </c>
      <c r="D472" s="5" t="str">
        <f ca="1">VLOOKUP(MONTH(tablasaldo[[#This Row],[fecha]]),tablameses[],2,FALSE)</f>
        <v>mayo</v>
      </c>
      <c r="E472" s="6">
        <f t="shared" ca="1" si="31"/>
        <v>2286370</v>
      </c>
    </row>
    <row r="473" spans="1:5" x14ac:dyDescent="0.25">
      <c r="A473" s="20">
        <f t="shared" ca="1" si="28"/>
        <v>36729.070229577497</v>
      </c>
      <c r="B473" s="20" t="str">
        <f t="shared" ca="1" si="29"/>
        <v>2da quincena</v>
      </c>
      <c r="C473" s="20" t="str">
        <f t="shared" ca="1" si="30"/>
        <v>madrugada</v>
      </c>
      <c r="D473" s="5" t="str">
        <f ca="1">VLOOKUP(MONTH(tablasaldo[[#This Row],[fecha]]),tablameses[],2,FALSE)</f>
        <v>julio</v>
      </c>
      <c r="E473" s="6">
        <f t="shared" ca="1" si="31"/>
        <v>4269600</v>
      </c>
    </row>
    <row r="474" spans="1:5" x14ac:dyDescent="0.25">
      <c r="A474" s="20">
        <f t="shared" ca="1" si="28"/>
        <v>36692.613191047247</v>
      </c>
      <c r="B474" s="20" t="str">
        <f t="shared" ca="1" si="29"/>
        <v>1era quincena</v>
      </c>
      <c r="C474" s="20" t="str">
        <f t="shared" ca="1" si="30"/>
        <v>tarde</v>
      </c>
      <c r="D474" s="5" t="str">
        <f ca="1">VLOOKUP(MONTH(tablasaldo[[#This Row],[fecha]]),tablameses[],2,FALSE)</f>
        <v>junio</v>
      </c>
      <c r="E474" s="6">
        <f t="shared" ca="1" si="31"/>
        <v>4601168</v>
      </c>
    </row>
    <row r="475" spans="1:5" x14ac:dyDescent="0.25">
      <c r="A475" s="20">
        <f t="shared" ca="1" si="28"/>
        <v>36705.872346535834</v>
      </c>
      <c r="B475" s="20" t="str">
        <f t="shared" ca="1" si="29"/>
        <v>2da quincena</v>
      </c>
      <c r="C475" s="20" t="str">
        <f t="shared" ca="1" si="30"/>
        <v>noche</v>
      </c>
      <c r="D475" s="5" t="str">
        <f ca="1">VLOOKUP(MONTH(tablasaldo[[#This Row],[fecha]]),tablameses[],2,FALSE)</f>
        <v>junio</v>
      </c>
      <c r="E475" s="6">
        <f t="shared" ca="1" si="31"/>
        <v>2178141</v>
      </c>
    </row>
    <row r="476" spans="1:5" x14ac:dyDescent="0.25">
      <c r="A476" s="20">
        <f t="shared" ca="1" si="28"/>
        <v>36731.199457525458</v>
      </c>
      <c r="B476" s="20" t="str">
        <f t="shared" ca="1" si="29"/>
        <v>2da quincena</v>
      </c>
      <c r="C476" s="20" t="str">
        <f t="shared" ca="1" si="30"/>
        <v>tarde</v>
      </c>
      <c r="D476" s="5" t="str">
        <f ca="1">VLOOKUP(MONTH(tablasaldo[[#This Row],[fecha]]),tablameses[],2,FALSE)</f>
        <v>julio</v>
      </c>
      <c r="E476" s="6">
        <f t="shared" ca="1" si="31"/>
        <v>2240949</v>
      </c>
    </row>
    <row r="477" spans="1:5" x14ac:dyDescent="0.25">
      <c r="A477" s="20">
        <f t="shared" ca="1" si="28"/>
        <v>36651.359728348616</v>
      </c>
      <c r="B477" s="20" t="str">
        <f t="shared" ca="1" si="29"/>
        <v>1era quincena</v>
      </c>
      <c r="C477" s="20" t="str">
        <f t="shared" ca="1" si="30"/>
        <v>tarde</v>
      </c>
      <c r="D477" s="5" t="str">
        <f ca="1">VLOOKUP(MONTH(tablasaldo[[#This Row],[fecha]]),tablameses[],2,FALSE)</f>
        <v>mayo</v>
      </c>
      <c r="E477" s="6">
        <f t="shared" ca="1" si="31"/>
        <v>3165326</v>
      </c>
    </row>
    <row r="478" spans="1:5" x14ac:dyDescent="0.25">
      <c r="A478" s="20">
        <f t="shared" ca="1" si="28"/>
        <v>36678.959054239596</v>
      </c>
      <c r="B478" s="20" t="str">
        <f t="shared" ca="1" si="29"/>
        <v>1era quincena</v>
      </c>
      <c r="C478" s="20" t="str">
        <f t="shared" ca="1" si="30"/>
        <v>noche</v>
      </c>
      <c r="D478" s="5" t="str">
        <f ca="1">VLOOKUP(MONTH(tablasaldo[[#This Row],[fecha]]),tablameses[],2,FALSE)</f>
        <v>junio</v>
      </c>
      <c r="E478" s="6">
        <f t="shared" ca="1" si="31"/>
        <v>490443</v>
      </c>
    </row>
    <row r="479" spans="1:5" x14ac:dyDescent="0.25">
      <c r="A479" s="20">
        <f t="shared" ca="1" si="28"/>
        <v>36699.983415769108</v>
      </c>
      <c r="B479" s="20" t="str">
        <f t="shared" ca="1" si="29"/>
        <v>2da quincena</v>
      </c>
      <c r="C479" s="20" t="str">
        <f t="shared" ca="1" si="30"/>
        <v>noche</v>
      </c>
      <c r="D479" s="5" t="str">
        <f ca="1">VLOOKUP(MONTH(tablasaldo[[#This Row],[fecha]]),tablameses[],2,FALSE)</f>
        <v>junio</v>
      </c>
      <c r="E479" s="6">
        <f t="shared" ca="1" si="31"/>
        <v>1082185</v>
      </c>
    </row>
    <row r="480" spans="1:5" x14ac:dyDescent="0.25">
      <c r="A480" s="20">
        <f t="shared" ca="1" si="28"/>
        <v>36730.654727339446</v>
      </c>
      <c r="B480" s="20" t="str">
        <f t="shared" ca="1" si="29"/>
        <v>2da quincena</v>
      </c>
      <c r="C480" s="20" t="str">
        <f t="shared" ca="1" si="30"/>
        <v>tarde</v>
      </c>
      <c r="D480" s="5" t="str">
        <f ca="1">VLOOKUP(MONTH(tablasaldo[[#This Row],[fecha]]),tablameses[],2,FALSE)</f>
        <v>julio</v>
      </c>
      <c r="E480" s="6">
        <f t="shared" ca="1" si="31"/>
        <v>1481068</v>
      </c>
    </row>
    <row r="481" spans="1:5" x14ac:dyDescent="0.25">
      <c r="A481" s="20">
        <f t="shared" ca="1" si="28"/>
        <v>36695.080516287322</v>
      </c>
      <c r="B481" s="20" t="str">
        <f t="shared" ca="1" si="29"/>
        <v>2da quincena</v>
      </c>
      <c r="C481" s="20" t="str">
        <f t="shared" ca="1" si="30"/>
        <v>madrugada</v>
      </c>
      <c r="D481" s="5" t="str">
        <f ca="1">VLOOKUP(MONTH(tablasaldo[[#This Row],[fecha]]),tablameses[],2,FALSE)</f>
        <v>junio</v>
      </c>
      <c r="E481" s="6">
        <f t="shared" ca="1" si="31"/>
        <v>561771</v>
      </c>
    </row>
    <row r="482" spans="1:5" x14ac:dyDescent="0.25">
      <c r="A482" s="20">
        <f t="shared" ca="1" si="28"/>
        <v>36685.247886746161</v>
      </c>
      <c r="B482" s="20" t="str">
        <f t="shared" ca="1" si="29"/>
        <v>1era quincena</v>
      </c>
      <c r="C482" s="20" t="str">
        <f t="shared" ca="1" si="30"/>
        <v>tarde</v>
      </c>
      <c r="D482" s="5" t="str">
        <f ca="1">VLOOKUP(MONTH(tablasaldo[[#This Row],[fecha]]),tablameses[],2,FALSE)</f>
        <v>junio</v>
      </c>
      <c r="E482" s="6">
        <f t="shared" ca="1" si="31"/>
        <v>2950323</v>
      </c>
    </row>
    <row r="483" spans="1:5" x14ac:dyDescent="0.25">
      <c r="A483" s="20">
        <f t="shared" ca="1" si="28"/>
        <v>36650.763323394393</v>
      </c>
      <c r="B483" s="20" t="str">
        <f t="shared" ca="1" si="29"/>
        <v>1era quincena</v>
      </c>
      <c r="C483" s="20" t="str">
        <f t="shared" ca="1" si="30"/>
        <v>tarde</v>
      </c>
      <c r="D483" s="5" t="str">
        <f ca="1">VLOOKUP(MONTH(tablasaldo[[#This Row],[fecha]]),tablameses[],2,FALSE)</f>
        <v>mayo</v>
      </c>
      <c r="E483" s="6">
        <f t="shared" ca="1" si="31"/>
        <v>687569</v>
      </c>
    </row>
    <row r="484" spans="1:5" x14ac:dyDescent="0.25">
      <c r="A484" s="20">
        <f t="shared" ca="1" si="28"/>
        <v>36693.639056357955</v>
      </c>
      <c r="B484" s="20" t="str">
        <f t="shared" ca="1" si="29"/>
        <v>2da quincena</v>
      </c>
      <c r="C484" s="20" t="str">
        <f t="shared" ca="1" si="30"/>
        <v>tarde</v>
      </c>
      <c r="D484" s="5" t="str">
        <f ca="1">VLOOKUP(MONTH(tablasaldo[[#This Row],[fecha]]),tablameses[],2,FALSE)</f>
        <v>junio</v>
      </c>
      <c r="E484" s="6">
        <f t="shared" ca="1" si="31"/>
        <v>361011</v>
      </c>
    </row>
    <row r="485" spans="1:5" x14ac:dyDescent="0.25">
      <c r="A485" s="20">
        <f t="shared" ca="1" si="28"/>
        <v>36698.727392820801</v>
      </c>
      <c r="B485" s="20" t="str">
        <f t="shared" ca="1" si="29"/>
        <v>2da quincena</v>
      </c>
      <c r="C485" s="20" t="str">
        <f t="shared" ca="1" si="30"/>
        <v>tarde</v>
      </c>
      <c r="D485" s="5" t="str">
        <f ca="1">VLOOKUP(MONTH(tablasaldo[[#This Row],[fecha]]),tablameses[],2,FALSE)</f>
        <v>junio</v>
      </c>
      <c r="E485" s="6">
        <f t="shared" ca="1" si="31"/>
        <v>3019505</v>
      </c>
    </row>
    <row r="486" spans="1:5" x14ac:dyDescent="0.25">
      <c r="A486" s="20">
        <f t="shared" ca="1" si="28"/>
        <v>36732.833128918282</v>
      </c>
      <c r="B486" s="20" t="str">
        <f t="shared" ca="1" si="29"/>
        <v>2da quincena</v>
      </c>
      <c r="C486" s="20" t="str">
        <f t="shared" ca="1" si="30"/>
        <v>tarde</v>
      </c>
      <c r="D486" s="5" t="str">
        <f ca="1">VLOOKUP(MONTH(tablasaldo[[#This Row],[fecha]]),tablameses[],2,FALSE)</f>
        <v>julio</v>
      </c>
      <c r="E486" s="6">
        <f t="shared" ca="1" si="31"/>
        <v>1055420</v>
      </c>
    </row>
    <row r="487" spans="1:5" x14ac:dyDescent="0.25">
      <c r="A487" s="20">
        <f t="shared" ca="1" si="28"/>
        <v>36736.072500769886</v>
      </c>
      <c r="B487" s="20" t="str">
        <f t="shared" ca="1" si="29"/>
        <v>2da quincena</v>
      </c>
      <c r="C487" s="20" t="str">
        <f t="shared" ca="1" si="30"/>
        <v>madrugada</v>
      </c>
      <c r="D487" s="5" t="str">
        <f ca="1">VLOOKUP(MONTH(tablasaldo[[#This Row],[fecha]]),tablameses[],2,FALSE)</f>
        <v>julio</v>
      </c>
      <c r="E487" s="6">
        <f t="shared" ca="1" si="31"/>
        <v>4308604</v>
      </c>
    </row>
    <row r="488" spans="1:5" x14ac:dyDescent="0.25">
      <c r="A488" s="20">
        <f t="shared" ca="1" si="28"/>
        <v>36697.656887929377</v>
      </c>
      <c r="B488" s="20" t="str">
        <f t="shared" ca="1" si="29"/>
        <v>2da quincena</v>
      </c>
      <c r="C488" s="20" t="str">
        <f t="shared" ca="1" si="30"/>
        <v>tarde</v>
      </c>
      <c r="D488" s="5" t="str">
        <f ca="1">VLOOKUP(MONTH(tablasaldo[[#This Row],[fecha]]),tablameses[],2,FALSE)</f>
        <v>junio</v>
      </c>
      <c r="E488" s="6">
        <f t="shared" ca="1" si="31"/>
        <v>1993460</v>
      </c>
    </row>
    <row r="489" spans="1:5" x14ac:dyDescent="0.25">
      <c r="A489" s="20">
        <f t="shared" ca="1" si="28"/>
        <v>36709.372916858389</v>
      </c>
      <c r="B489" s="20" t="str">
        <f t="shared" ca="1" si="29"/>
        <v>1era quincena</v>
      </c>
      <c r="C489" s="20" t="str">
        <f t="shared" ca="1" si="30"/>
        <v>tarde</v>
      </c>
      <c r="D489" s="5" t="str">
        <f ca="1">VLOOKUP(MONTH(tablasaldo[[#This Row],[fecha]]),tablameses[],2,FALSE)</f>
        <v>julio</v>
      </c>
      <c r="E489" s="6">
        <f t="shared" ca="1" si="31"/>
        <v>4676214</v>
      </c>
    </row>
    <row r="490" spans="1:5" x14ac:dyDescent="0.25">
      <c r="A490" s="20">
        <f t="shared" ca="1" si="28"/>
        <v>36650.353037727815</v>
      </c>
      <c r="B490" s="20" t="str">
        <f t="shared" ca="1" si="29"/>
        <v>1era quincena</v>
      </c>
      <c r="C490" s="20" t="str">
        <f t="shared" ca="1" si="30"/>
        <v>tarde</v>
      </c>
      <c r="D490" s="5" t="str">
        <f ca="1">VLOOKUP(MONTH(tablasaldo[[#This Row],[fecha]]),tablameses[],2,FALSE)</f>
        <v>mayo</v>
      </c>
      <c r="E490" s="6">
        <f t="shared" ca="1" si="31"/>
        <v>4464148</v>
      </c>
    </row>
    <row r="491" spans="1:5" x14ac:dyDescent="0.25">
      <c r="A491" s="20">
        <f t="shared" ca="1" si="28"/>
        <v>36720.166941655611</v>
      </c>
      <c r="B491" s="20" t="str">
        <f t="shared" ca="1" si="29"/>
        <v>1era quincena</v>
      </c>
      <c r="C491" s="20" t="str">
        <f t="shared" ca="1" si="30"/>
        <v>tarde</v>
      </c>
      <c r="D491" s="5" t="str">
        <f ca="1">VLOOKUP(MONTH(tablasaldo[[#This Row],[fecha]]),tablameses[],2,FALSE)</f>
        <v>julio</v>
      </c>
      <c r="E491" s="6">
        <f t="shared" ca="1" si="31"/>
        <v>4576260</v>
      </c>
    </row>
    <row r="492" spans="1:5" x14ac:dyDescent="0.25">
      <c r="A492" s="20">
        <f t="shared" ca="1" si="28"/>
        <v>36683.9666318612</v>
      </c>
      <c r="B492" s="20" t="str">
        <f t="shared" ca="1" si="29"/>
        <v>1era quincena</v>
      </c>
      <c r="C492" s="20" t="str">
        <f t="shared" ca="1" si="30"/>
        <v>noche</v>
      </c>
      <c r="D492" s="5" t="str">
        <f ca="1">VLOOKUP(MONTH(tablasaldo[[#This Row],[fecha]]),tablameses[],2,FALSE)</f>
        <v>junio</v>
      </c>
      <c r="E492" s="6">
        <f t="shared" ca="1" si="31"/>
        <v>3095203</v>
      </c>
    </row>
    <row r="493" spans="1:5" x14ac:dyDescent="0.25">
      <c r="A493" s="20">
        <f t="shared" ca="1" si="28"/>
        <v>36734.886884034386</v>
      </c>
      <c r="B493" s="20" t="str">
        <f t="shared" ca="1" si="29"/>
        <v>2da quincena</v>
      </c>
      <c r="C493" s="20" t="str">
        <f t="shared" ca="1" si="30"/>
        <v>noche</v>
      </c>
      <c r="D493" s="5" t="str">
        <f ca="1">VLOOKUP(MONTH(tablasaldo[[#This Row],[fecha]]),tablameses[],2,FALSE)</f>
        <v>julio</v>
      </c>
      <c r="E493" s="6">
        <f t="shared" ca="1" si="31"/>
        <v>1741334</v>
      </c>
    </row>
    <row r="494" spans="1:5" x14ac:dyDescent="0.25">
      <c r="A494" s="20">
        <f t="shared" ca="1" si="28"/>
        <v>36730.45480038425</v>
      </c>
      <c r="B494" s="20" t="str">
        <f t="shared" ca="1" si="29"/>
        <v>2da quincena</v>
      </c>
      <c r="C494" s="20" t="str">
        <f t="shared" ca="1" si="30"/>
        <v>tarde</v>
      </c>
      <c r="D494" s="5" t="str">
        <f ca="1">VLOOKUP(MONTH(tablasaldo[[#This Row],[fecha]]),tablameses[],2,FALSE)</f>
        <v>julio</v>
      </c>
      <c r="E494" s="6">
        <f t="shared" ca="1" si="31"/>
        <v>2018319</v>
      </c>
    </row>
    <row r="495" spans="1:5" x14ac:dyDescent="0.25">
      <c r="A495" s="20">
        <f t="shared" ca="1" si="28"/>
        <v>36680.346025368126</v>
      </c>
      <c r="B495" s="20" t="str">
        <f t="shared" ca="1" si="29"/>
        <v>1era quincena</v>
      </c>
      <c r="C495" s="20" t="str">
        <f t="shared" ca="1" si="30"/>
        <v>tarde</v>
      </c>
      <c r="D495" s="5" t="str">
        <f ca="1">VLOOKUP(MONTH(tablasaldo[[#This Row],[fecha]]),tablameses[],2,FALSE)</f>
        <v>junio</v>
      </c>
      <c r="E495" s="6">
        <f t="shared" ca="1" si="31"/>
        <v>3927567</v>
      </c>
    </row>
    <row r="496" spans="1:5" x14ac:dyDescent="0.25">
      <c r="A496" s="20">
        <f t="shared" ca="1" si="28"/>
        <v>36701.860299687316</v>
      </c>
      <c r="B496" s="20" t="str">
        <f t="shared" ca="1" si="29"/>
        <v>2da quincena</v>
      </c>
      <c r="C496" s="20" t="str">
        <f t="shared" ca="1" si="30"/>
        <v>noche</v>
      </c>
      <c r="D496" s="5" t="str">
        <f ca="1">VLOOKUP(MONTH(tablasaldo[[#This Row],[fecha]]),tablameses[],2,FALSE)</f>
        <v>junio</v>
      </c>
      <c r="E496" s="6">
        <f t="shared" ca="1" si="31"/>
        <v>3377869</v>
      </c>
    </row>
    <row r="497" spans="1:5" x14ac:dyDescent="0.25">
      <c r="A497" s="20">
        <f t="shared" ca="1" si="28"/>
        <v>36724.166897050614</v>
      </c>
      <c r="B497" s="20" t="str">
        <f t="shared" ca="1" si="29"/>
        <v>2da quincena</v>
      </c>
      <c r="C497" s="20" t="str">
        <f t="shared" ca="1" si="30"/>
        <v>tarde</v>
      </c>
      <c r="D497" s="5" t="str">
        <f ca="1">VLOOKUP(MONTH(tablasaldo[[#This Row],[fecha]]),tablameses[],2,FALSE)</f>
        <v>julio</v>
      </c>
      <c r="E497" s="6">
        <f t="shared" ca="1" si="31"/>
        <v>433164</v>
      </c>
    </row>
    <row r="498" spans="1:5" x14ac:dyDescent="0.25">
      <c r="A498" s="20">
        <f t="shared" ca="1" si="28"/>
        <v>36656.767154974521</v>
      </c>
      <c r="B498" s="20" t="str">
        <f t="shared" ca="1" si="29"/>
        <v>1era quincena</v>
      </c>
      <c r="C498" s="20" t="str">
        <f t="shared" ca="1" si="30"/>
        <v>tarde</v>
      </c>
      <c r="D498" s="5" t="str">
        <f ca="1">VLOOKUP(MONTH(tablasaldo[[#This Row],[fecha]]),tablameses[],2,FALSE)</f>
        <v>mayo</v>
      </c>
      <c r="E498" s="6">
        <f t="shared" ca="1" si="31"/>
        <v>4172480</v>
      </c>
    </row>
    <row r="499" spans="1:5" x14ac:dyDescent="0.25">
      <c r="A499" s="20">
        <f t="shared" ca="1" si="28"/>
        <v>36704.640694404079</v>
      </c>
      <c r="B499" s="20" t="str">
        <f t="shared" ca="1" si="29"/>
        <v>2da quincena</v>
      </c>
      <c r="C499" s="20" t="str">
        <f t="shared" ca="1" si="30"/>
        <v>tarde</v>
      </c>
      <c r="D499" s="5" t="str">
        <f ca="1">VLOOKUP(MONTH(tablasaldo[[#This Row],[fecha]]),tablameses[],2,FALSE)</f>
        <v>junio</v>
      </c>
      <c r="E499" s="6">
        <f t="shared" ca="1" si="31"/>
        <v>4413333</v>
      </c>
    </row>
    <row r="500" spans="1:5" x14ac:dyDescent="0.25">
      <c r="A500" s="20">
        <f t="shared" ca="1" si="28"/>
        <v>36736.408666104944</v>
      </c>
      <c r="B500" s="20" t="str">
        <f t="shared" ca="1" si="29"/>
        <v>2da quincena</v>
      </c>
      <c r="C500" s="20" t="str">
        <f t="shared" ca="1" si="30"/>
        <v>tarde</v>
      </c>
      <c r="D500" s="5" t="str">
        <f ca="1">VLOOKUP(MONTH(tablasaldo[[#This Row],[fecha]]),tablameses[],2,FALSE)</f>
        <v>julio</v>
      </c>
      <c r="E500" s="6">
        <f t="shared" ca="1" si="31"/>
        <v>1113868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repasp</vt:lpstr>
      <vt:lpstr>Hoja3</vt:lpstr>
      <vt:lpstr>resumen x mes </vt:lpstr>
      <vt:lpstr>saldp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2019-10-09T14:02:48Z</dcterms:created>
  <dcterms:modified xsi:type="dcterms:W3CDTF">2019-10-09T14:54:49Z</dcterms:modified>
</cp:coreProperties>
</file>